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213 средняя" sheetId="2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0" i="2" l="1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0" i="2"/>
  <c r="C41" i="2" s="1"/>
  <c r="D62" i="2" l="1"/>
  <c r="E62" i="2" s="1"/>
  <c r="D58" i="2"/>
  <c r="E58" i="2" s="1"/>
  <c r="D54" i="2"/>
  <c r="E54" i="2" s="1"/>
  <c r="D50" i="2"/>
  <c r="E50" i="2" s="1"/>
  <c r="D46" i="2"/>
  <c r="E46" i="2" s="1"/>
  <c r="D61" i="2"/>
  <c r="E61" i="2" s="1"/>
  <c r="D57" i="2"/>
  <c r="E57" i="2" s="1"/>
  <c r="D53" i="2"/>
  <c r="E53" i="2" s="1"/>
  <c r="D49" i="2"/>
  <c r="E49" i="2" s="1"/>
  <c r="D60" i="2"/>
  <c r="E60" i="2" s="1"/>
  <c r="D56" i="2"/>
  <c r="E56" i="2" s="1"/>
  <c r="D52" i="2"/>
  <c r="E52" i="2" s="1"/>
  <c r="D48" i="2"/>
  <c r="E48" i="2" s="1"/>
  <c r="D45" i="2"/>
  <c r="E45" i="2" s="1"/>
  <c r="D44" i="2" l="1"/>
  <c r="E44" i="2" s="1"/>
</calcChain>
</file>

<file path=xl/sharedStrings.xml><?xml version="1.0" encoding="utf-8"?>
<sst xmlns="http://schemas.openxmlformats.org/spreadsheetml/2006/main" count="283" uniqueCount="261">
  <si>
    <t>№</t>
  </si>
  <si>
    <t>2-К.1</t>
  </si>
  <si>
    <t>2-К.2</t>
  </si>
  <si>
    <t>2-.К.3</t>
  </si>
  <si>
    <t>2-К.14</t>
  </si>
  <si>
    <t>Сенсорика</t>
  </si>
  <si>
    <t>Музыка</t>
  </si>
  <si>
    <t xml:space="preserve">                                  </t>
  </si>
  <si>
    <t>3-Ф.1</t>
  </si>
  <si>
    <t>3-Ф.3</t>
  </si>
  <si>
    <t>3-Ф.4</t>
  </si>
  <si>
    <t>3-К. 1</t>
  </si>
  <si>
    <t>3-К.4</t>
  </si>
  <si>
    <t>3-К.5</t>
  </si>
  <si>
    <t>3-К.6</t>
  </si>
  <si>
    <t>3-К.7</t>
  </si>
  <si>
    <t>3-К.8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</si>
  <si>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</si>
  <si>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</si>
  <si>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</si>
  <si>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</si>
  <si>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</si>
  <si>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</si>
  <si>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</si>
  <si>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</si>
  <si>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</si>
  <si>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3-Т.2</t>
  </si>
  <si>
    <t>3-Т.10</t>
  </si>
  <si>
    <t>ФИО ребенка</t>
  </si>
  <si>
    <t>Всего, N</t>
  </si>
  <si>
    <t>владеет</t>
  </si>
  <si>
    <t>не произносит</t>
  </si>
  <si>
    <t>слушает с интересом</t>
  </si>
  <si>
    <t>не слушает</t>
  </si>
  <si>
    <t>повторяет некоторые из них</t>
  </si>
  <si>
    <t>не различает</t>
  </si>
  <si>
    <t>иногда слушает</t>
  </si>
  <si>
    <t>знает</t>
  </si>
  <si>
    <t>знает частично</t>
  </si>
  <si>
    <t>пытается проявить заботу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</si>
  <si>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</si>
  <si>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</si>
  <si>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</si>
  <si>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</si>
  <si>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</si>
  <si>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</si>
  <si>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</si>
  <si>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</si>
  <si>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</si>
  <si>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</si>
  <si>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</si>
  <si>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</si>
  <si>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</si>
  <si>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</si>
  <si>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</si>
  <si>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</si>
  <si>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</si>
  <si>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</si>
  <si>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</si>
  <si>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</si>
  <si>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</si>
  <si>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</si>
  <si>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</si>
  <si>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</si>
  <si>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</si>
  <si>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</si>
  <si>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</si>
  <si>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</si>
  <si>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не отвечает на вопросы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</si>
  <si>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</si>
  <si>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</si>
  <si>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</si>
  <si>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</si>
  <si>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</si>
  <si>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</si>
  <si>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</si>
  <si>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</si>
  <si>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</si>
  <si>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</si>
  <si>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</si>
  <si>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</si>
  <si>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3-С.1</t>
  </si>
  <si>
    <t>3-С.2</t>
  </si>
  <si>
    <t>3-С.3</t>
  </si>
  <si>
    <t>3-С.4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</si>
  <si>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</si>
  <si>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</si>
  <si>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</si>
  <si>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</si>
  <si>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</si>
  <si>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</si>
  <si>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</si>
  <si>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</si>
  <si>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</si>
  <si>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</si>
  <si>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3-П.1</t>
  </si>
  <si>
    <t>3-П.2</t>
  </si>
  <si>
    <t>3-П.3</t>
  </si>
  <si>
    <t>3-П.4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</si>
  <si>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</si>
  <si>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</si>
  <si>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</si>
  <si>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</si>
  <si>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</si>
  <si>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</si>
  <si>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</si>
  <si>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</si>
  <si>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</si>
  <si>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</si>
  <si>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</si>
  <si>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</si>
  <si>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</si>
  <si>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</si>
  <si>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</si>
  <si>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</si>
  <si>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</si>
  <si>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</si>
  <si>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</si>
  <si>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</si>
  <si>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</si>
  <si>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</si>
  <si>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</si>
  <si>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</si>
  <si>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</si>
  <si>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</si>
  <si>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</si>
  <si>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</si>
  <si>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</si>
  <si>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</si>
  <si>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</si>
  <si>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</si>
  <si>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</si>
  <si>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</si>
  <si>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</si>
  <si>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</si>
  <si>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</si>
  <si>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различает, называет</t>
  </si>
  <si>
    <t>называет частично</t>
  </si>
  <si>
    <t>проявляет заботу</t>
  </si>
  <si>
    <t>не проявляет заботу</t>
  </si>
  <si>
    <t>старается</t>
  </si>
  <si>
    <t>отвечает на простые вопросы</t>
  </si>
  <si>
    <t>старается выполнять</t>
  </si>
  <si>
    <t>знает действия с предметами, распознает их</t>
  </si>
  <si>
    <t>ПРИМЕЧАНИЕ.</t>
  </si>
  <si>
    <t>Высокий</t>
  </si>
  <si>
    <t>Средний</t>
  </si>
  <si>
    <t>Низкий</t>
  </si>
  <si>
    <t>3-Ф</t>
  </si>
  <si>
    <t>3-К</t>
  </si>
  <si>
    <t>3-П</t>
  </si>
  <si>
    <t>3-Т</t>
  </si>
  <si>
    <t>3-С</t>
  </si>
  <si>
    <t xml:space="preserve">Достижение детьми и педагогом  ожидаемых результатов 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</si>
  <si>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</si>
  <si>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</si>
  <si>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</si>
  <si>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</si>
  <si>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</si>
  <si>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</si>
  <si>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</si>
  <si>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</si>
  <si>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</si>
  <si>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</si>
  <si>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</si>
  <si>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</si>
  <si>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</si>
  <si>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</si>
  <si>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</si>
  <si>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</si>
  <si>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</si>
  <si>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</si>
  <si>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</si>
  <si>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</si>
  <si>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</si>
  <si>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</si>
  <si>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</si>
  <si>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</si>
  <si>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</si>
  <si>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</si>
  <si>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</si>
  <si>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</si>
  <si>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</si>
  <si>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</si>
  <si>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</si>
  <si>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</si>
  <si>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</si>
  <si>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</si>
  <si>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</si>
  <si>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</si>
  <si>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</si>
  <si>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</si>
  <si>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</si>
  <si>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</si>
  <si>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</si>
  <si>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</si>
  <si>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</si>
  <si>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</si>
  <si>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</si>
  <si>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</si>
  <si>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</si>
  <si>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</si>
  <si>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</si>
  <si>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</si>
  <si>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</si>
  <si>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</si>
  <si>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</si>
  <si>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</si>
  <si>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</si>
  <si>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</si>
  <si>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</si>
  <si>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</si>
  <si>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</si>
  <si>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</si>
  <si>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</si>
  <si>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</si>
  <si>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</si>
  <si>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</si>
  <si>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</si>
  <si>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</si>
  <si>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</si>
  <si>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</si>
  <si>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</si>
  <si>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</si>
  <si>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</si>
  <si>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</si>
  <si>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</si>
  <si>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</si>
  <si>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</si>
  <si>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</si>
  <si>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</si>
  <si>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 xml:space="preserve">                              Лист наблюдения для средней группы (дети 3-х лет)</t>
  </si>
  <si>
    <t>Адилхан Арсен</t>
  </si>
  <si>
    <t xml:space="preserve">Алилулла Айбар </t>
  </si>
  <si>
    <t xml:space="preserve">Борисова Стефания </t>
  </si>
  <si>
    <t xml:space="preserve">Вамбольд Ярослава </t>
  </si>
  <si>
    <t xml:space="preserve">Васильева Арина </t>
  </si>
  <si>
    <t>Вебер Ангелина</t>
  </si>
  <si>
    <t xml:space="preserve">Джарылкасынов Езекиел </t>
  </si>
  <si>
    <t xml:space="preserve">Герцог Роман </t>
  </si>
  <si>
    <t xml:space="preserve">Долгополов Матвей </t>
  </si>
  <si>
    <t xml:space="preserve">Ермухамбетов Ануар </t>
  </si>
  <si>
    <t xml:space="preserve">Жайлина Дарина </t>
  </si>
  <si>
    <t>Жакупова Жасмин</t>
  </si>
  <si>
    <t xml:space="preserve">Жданова Ева  </t>
  </si>
  <si>
    <t xml:space="preserve">Жумаев Ислам </t>
  </si>
  <si>
    <t xml:space="preserve">Калашник Анна   </t>
  </si>
  <si>
    <t xml:space="preserve">Карженков Дмитрий </t>
  </si>
  <si>
    <t xml:space="preserve">Киян Ульяна </t>
  </si>
  <si>
    <t xml:space="preserve">Ковтуненко Лия </t>
  </si>
  <si>
    <t xml:space="preserve">Марат Ернар </t>
  </si>
  <si>
    <t xml:space="preserve">Нестеров-Бауэр Богдан </t>
  </si>
  <si>
    <t xml:space="preserve">Саулина Марьяна </t>
  </si>
  <si>
    <t xml:space="preserve">Төребай Заңғар </t>
  </si>
  <si>
    <t xml:space="preserve">Туртаева Эльмира </t>
  </si>
  <si>
    <t xml:space="preserve">Хайруллин Марсель </t>
  </si>
  <si>
    <t xml:space="preserve">Чирков Степан </t>
  </si>
  <si>
    <t xml:space="preserve">Юрьев Семён </t>
  </si>
  <si>
    <t>3-К.2</t>
  </si>
  <si>
    <t>3- К.3</t>
  </si>
  <si>
    <t xml:space="preserve">                                  Учебный год: 2023-2024                            Группа: средняя "Ақ бота" №213             Период: стартовый мониторинг        Сроки проведения: сентябрь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</si>
</sst>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abSelected="1" zoomScale="75" zoomScaleNormal="75" workbookViewId="0">
      <selection activeCell="DI62" sqref="DI62"/>
    </sheetView>
  </sheetViews>
  <sheetFormatPr defaultRowHeight="15" x14ac:dyDescent="0.25"/>
  <cols>
    <col min="2" max="2" width="31.140625" customWidth="1"/>
  </cols>
  <sheetData>
    <row r="1" spans="1:122" ht="15.75" x14ac:dyDescent="0.25">
      <c r="A1" s="5" t="s">
        <v>7</v>
      </c>
      <c r="B1" s="12" t="s">
        <v>231</v>
      </c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22" ht="15.75" x14ac:dyDescent="0.25">
      <c r="A2" s="7" t="s">
        <v>260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12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22" ht="15.75" customHeight="1" x14ac:dyDescent="0.25">
      <c r="A4" s="48" t="s">
        <v>0</v>
      </c>
      <c r="B4" s="49" t="s">
        <v>28</v>
      </c>
      <c r="C4" s="50" t="s">
        <v>69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7" t="s">
        <v>71</v>
      </c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9" t="s">
        <v>154</v>
      </c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63" t="s">
        <v>76</v>
      </c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5"/>
      <c r="DG4" s="56" t="s">
        <v>80</v>
      </c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</row>
    <row r="5" spans="1:122" ht="15.75" customHeight="1" x14ac:dyDescent="0.25">
      <c r="A5" s="48"/>
      <c r="B5" s="49"/>
      <c r="C5" s="47" t="s">
        <v>70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5" t="s">
        <v>72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39" t="s">
        <v>73</v>
      </c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60" t="s">
        <v>5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2"/>
      <c r="AY5" s="60" t="s">
        <v>77</v>
      </c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2"/>
      <c r="BK5" s="40" t="s">
        <v>74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78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69" t="s">
        <v>79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1"/>
      <c r="CU5" s="66" t="s">
        <v>6</v>
      </c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39" t="s">
        <v>75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</row>
    <row r="6" spans="1:122" ht="0.75" customHeight="1" x14ac:dyDescent="0.25">
      <c r="A6" s="48"/>
      <c r="B6" s="4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"/>
      <c r="P6" s="4"/>
      <c r="Q6" s="4"/>
      <c r="R6" s="4"/>
      <c r="S6" s="4"/>
      <c r="T6" s="4"/>
      <c r="U6" s="4"/>
      <c r="V6" s="4"/>
      <c r="W6" s="4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13"/>
      <c r="AN6" s="13"/>
      <c r="AO6" s="1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</row>
    <row r="7" spans="1:122" ht="15.75" hidden="1" x14ac:dyDescent="0.25">
      <c r="A7" s="48"/>
      <c r="B7" s="4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8"/>
      <c r="P7" s="8"/>
      <c r="Q7" s="8"/>
      <c r="R7" s="8"/>
      <c r="S7" s="8"/>
      <c r="T7" s="8"/>
      <c r="U7" s="8"/>
      <c r="V7" s="8"/>
      <c r="W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122" ht="15.75" hidden="1" x14ac:dyDescent="0.25">
      <c r="A8" s="48"/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8"/>
      <c r="P8" s="8"/>
      <c r="Q8" s="8"/>
      <c r="R8" s="8"/>
      <c r="S8" s="8"/>
      <c r="T8" s="8"/>
      <c r="U8" s="8"/>
      <c r="V8" s="8"/>
      <c r="W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ht="15.75" hidden="1" x14ac:dyDescent="0.25">
      <c r="A9" s="48"/>
      <c r="B9" s="4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8"/>
      <c r="P9" s="8"/>
      <c r="Q9" s="8"/>
      <c r="R9" s="8"/>
      <c r="S9" s="8"/>
      <c r="T9" s="8"/>
      <c r="U9" s="8"/>
      <c r="V9" s="8"/>
      <c r="W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122" ht="15.75" hidden="1" x14ac:dyDescent="0.25">
      <c r="A10" s="48"/>
      <c r="B10" s="49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"/>
      <c r="P10" s="8"/>
      <c r="Q10" s="8"/>
      <c r="R10" s="8"/>
      <c r="S10" s="8"/>
      <c r="T10" s="8"/>
      <c r="U10" s="8"/>
      <c r="V10" s="8"/>
      <c r="W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122" ht="15.75" x14ac:dyDescent="0.25">
      <c r="A11" s="48"/>
      <c r="B11" s="49"/>
      <c r="C11" s="51" t="s">
        <v>8</v>
      </c>
      <c r="D11" s="52" t="s">
        <v>2</v>
      </c>
      <c r="E11" s="52" t="s">
        <v>3</v>
      </c>
      <c r="F11" s="52" t="s">
        <v>25</v>
      </c>
      <c r="G11" s="52" t="s">
        <v>4</v>
      </c>
      <c r="H11" s="52" t="s">
        <v>1</v>
      </c>
      <c r="I11" s="46" t="s">
        <v>9</v>
      </c>
      <c r="J11" s="47"/>
      <c r="K11" s="47"/>
      <c r="L11" s="46" t="s">
        <v>10</v>
      </c>
      <c r="M11" s="47"/>
      <c r="N11" s="47"/>
      <c r="O11" s="45" t="s">
        <v>11</v>
      </c>
      <c r="P11" s="45"/>
      <c r="Q11" s="45"/>
      <c r="R11" s="45" t="s">
        <v>258</v>
      </c>
      <c r="S11" s="45"/>
      <c r="T11" s="45"/>
      <c r="U11" s="45" t="s">
        <v>259</v>
      </c>
      <c r="V11" s="45"/>
      <c r="W11" s="45"/>
      <c r="X11" s="45" t="s">
        <v>12</v>
      </c>
      <c r="Y11" s="45"/>
      <c r="Z11" s="45"/>
      <c r="AA11" s="45" t="s">
        <v>13</v>
      </c>
      <c r="AB11" s="45"/>
      <c r="AC11" s="45"/>
      <c r="AD11" s="39" t="s">
        <v>14</v>
      </c>
      <c r="AE11" s="39"/>
      <c r="AF11" s="39"/>
      <c r="AG11" s="45" t="s">
        <v>15</v>
      </c>
      <c r="AH11" s="45"/>
      <c r="AI11" s="45"/>
      <c r="AJ11" s="45" t="s">
        <v>16</v>
      </c>
      <c r="AK11" s="45"/>
      <c r="AL11" s="45"/>
      <c r="AM11" s="39" t="s">
        <v>95</v>
      </c>
      <c r="AN11" s="39"/>
      <c r="AO11" s="39"/>
      <c r="AP11" s="39" t="s">
        <v>96</v>
      </c>
      <c r="AQ11" s="39"/>
      <c r="AR11" s="39"/>
      <c r="AS11" s="39" t="s">
        <v>97</v>
      </c>
      <c r="AT11" s="39"/>
      <c r="AU11" s="39"/>
      <c r="AV11" s="39" t="s">
        <v>98</v>
      </c>
      <c r="AW11" s="39"/>
      <c r="AX11" s="39"/>
      <c r="AY11" s="39" t="s">
        <v>17</v>
      </c>
      <c r="AZ11" s="39"/>
      <c r="BA11" s="39"/>
      <c r="BB11" s="39" t="s">
        <v>26</v>
      </c>
      <c r="BC11" s="39"/>
      <c r="BD11" s="39"/>
      <c r="BE11" s="39" t="s">
        <v>18</v>
      </c>
      <c r="BF11" s="39"/>
      <c r="BG11" s="39"/>
      <c r="BH11" s="39" t="s">
        <v>19</v>
      </c>
      <c r="BI11" s="39"/>
      <c r="BJ11" s="39"/>
      <c r="BK11" s="39" t="s">
        <v>20</v>
      </c>
      <c r="BL11" s="39"/>
      <c r="BM11" s="39"/>
      <c r="BN11" s="39" t="s">
        <v>21</v>
      </c>
      <c r="BO11" s="39"/>
      <c r="BP11" s="39"/>
      <c r="BQ11" s="39" t="s">
        <v>22</v>
      </c>
      <c r="BR11" s="39"/>
      <c r="BS11" s="39"/>
      <c r="BT11" s="39" t="s">
        <v>23</v>
      </c>
      <c r="BU11" s="39"/>
      <c r="BV11" s="39"/>
      <c r="BW11" s="39" t="s">
        <v>24</v>
      </c>
      <c r="BX11" s="39"/>
      <c r="BY11" s="39"/>
      <c r="BZ11" s="39" t="s">
        <v>27</v>
      </c>
      <c r="CA11" s="39"/>
      <c r="CB11" s="39"/>
      <c r="CC11" s="39" t="s">
        <v>85</v>
      </c>
      <c r="CD11" s="39"/>
      <c r="CE11" s="39"/>
      <c r="CF11" s="39" t="s">
        <v>86</v>
      </c>
      <c r="CG11" s="39"/>
      <c r="CH11" s="39"/>
      <c r="CI11" s="39" t="s">
        <v>87</v>
      </c>
      <c r="CJ11" s="39"/>
      <c r="CK11" s="39"/>
      <c r="CL11" s="39" t="s">
        <v>88</v>
      </c>
      <c r="CM11" s="39"/>
      <c r="CN11" s="39"/>
      <c r="CO11" s="39" t="s">
        <v>89</v>
      </c>
      <c r="CP11" s="39"/>
      <c r="CQ11" s="39"/>
      <c r="CR11" s="39" t="s">
        <v>90</v>
      </c>
      <c r="CS11" s="39"/>
      <c r="CT11" s="39"/>
      <c r="CU11" s="39" t="s">
        <v>91</v>
      </c>
      <c r="CV11" s="39"/>
      <c r="CW11" s="39"/>
      <c r="CX11" s="39" t="s">
        <v>92</v>
      </c>
      <c r="CY11" s="39"/>
      <c r="CZ11" s="39"/>
      <c r="DA11" s="39" t="s">
        <v>93</v>
      </c>
      <c r="DB11" s="39"/>
      <c r="DC11" s="39"/>
      <c r="DD11" s="39" t="s">
        <v>94</v>
      </c>
      <c r="DE11" s="39"/>
      <c r="DF11" s="39"/>
      <c r="DG11" s="39" t="s">
        <v>81</v>
      </c>
      <c r="DH11" s="39"/>
      <c r="DI11" s="39"/>
      <c r="DJ11" s="39" t="s">
        <v>82</v>
      </c>
      <c r="DK11" s="39"/>
      <c r="DL11" s="39"/>
      <c r="DM11" s="39" t="s">
        <v>83</v>
      </c>
      <c r="DN11" s="39"/>
      <c r="DO11" s="39"/>
      <c r="DP11" s="39" t="s">
        <v>84</v>
      </c>
      <c r="DQ11" s="39"/>
      <c r="DR11" s="39"/>
    </row>
    <row r="12" spans="1:122" ht="41.25" customHeight="1" x14ac:dyDescent="0.25">
      <c r="A12" s="48"/>
      <c r="B12" s="49"/>
      <c r="C12" s="55" t="s">
        <v>155</v>
      </c>
      <c r="D12" s="37"/>
      <c r="E12" s="37"/>
      <c r="F12" s="37" t="s">
        <v>159</v>
      </c>
      <c r="G12" s="37"/>
      <c r="H12" s="37"/>
      <c r="I12" s="37" t="s">
        <v>43</v>
      </c>
      <c r="J12" s="37"/>
      <c r="K12" s="37"/>
      <c r="L12" s="37" t="s">
        <v>45</v>
      </c>
      <c r="M12" s="37"/>
      <c r="N12" s="37"/>
      <c r="O12" s="37" t="s">
        <v>163</v>
      </c>
      <c r="P12" s="37"/>
      <c r="Q12" s="37"/>
      <c r="R12" s="37" t="s">
        <v>164</v>
      </c>
      <c r="S12" s="37"/>
      <c r="T12" s="37"/>
      <c r="U12" s="37" t="s">
        <v>166</v>
      </c>
      <c r="V12" s="37"/>
      <c r="W12" s="37"/>
      <c r="X12" s="37" t="s">
        <v>169</v>
      </c>
      <c r="Y12" s="37"/>
      <c r="Z12" s="37"/>
      <c r="AA12" s="37" t="s">
        <v>172</v>
      </c>
      <c r="AB12" s="37"/>
      <c r="AC12" s="37"/>
      <c r="AD12" s="37" t="s">
        <v>55</v>
      </c>
      <c r="AE12" s="37"/>
      <c r="AF12" s="37"/>
      <c r="AG12" s="37" t="s">
        <v>175</v>
      </c>
      <c r="AH12" s="37"/>
      <c r="AI12" s="37"/>
      <c r="AJ12" s="37" t="s">
        <v>177</v>
      </c>
      <c r="AK12" s="37"/>
      <c r="AL12" s="37"/>
      <c r="AM12" s="37" t="s">
        <v>178</v>
      </c>
      <c r="AN12" s="37"/>
      <c r="AO12" s="37"/>
      <c r="AP12" s="36" t="s">
        <v>99</v>
      </c>
      <c r="AQ12" s="36"/>
      <c r="AR12" s="36"/>
      <c r="AS12" s="36" t="s">
        <v>182</v>
      </c>
      <c r="AT12" s="36"/>
      <c r="AU12" s="36"/>
      <c r="AV12" s="36" t="s">
        <v>186</v>
      </c>
      <c r="AW12" s="36"/>
      <c r="AX12" s="36"/>
      <c r="AY12" s="36" t="s">
        <v>188</v>
      </c>
      <c r="AZ12" s="36"/>
      <c r="BA12" s="36"/>
      <c r="BB12" s="36" t="s">
        <v>191</v>
      </c>
      <c r="BC12" s="36"/>
      <c r="BD12" s="36"/>
      <c r="BE12" s="36" t="s">
        <v>192</v>
      </c>
      <c r="BF12" s="36"/>
      <c r="BG12" s="36"/>
      <c r="BH12" s="36" t="s">
        <v>193</v>
      </c>
      <c r="BI12" s="36"/>
      <c r="BJ12" s="36"/>
      <c r="BK12" s="36" t="s">
        <v>194</v>
      </c>
      <c r="BL12" s="36"/>
      <c r="BM12" s="36"/>
      <c r="BN12" s="36" t="s">
        <v>196</v>
      </c>
      <c r="BO12" s="36"/>
      <c r="BP12" s="36"/>
      <c r="BQ12" s="36" t="s">
        <v>197</v>
      </c>
      <c r="BR12" s="36"/>
      <c r="BS12" s="36"/>
      <c r="BT12" s="36" t="s">
        <v>198</v>
      </c>
      <c r="BU12" s="36"/>
      <c r="BV12" s="36"/>
      <c r="BW12" s="36" t="s">
        <v>201</v>
      </c>
      <c r="BX12" s="36"/>
      <c r="BY12" s="36"/>
      <c r="BZ12" s="36" t="s">
        <v>202</v>
      </c>
      <c r="CA12" s="36"/>
      <c r="CB12" s="36"/>
      <c r="CC12" s="36" t="s">
        <v>206</v>
      </c>
      <c r="CD12" s="36"/>
      <c r="CE12" s="36"/>
      <c r="CF12" s="36" t="s">
        <v>209</v>
      </c>
      <c r="CG12" s="36"/>
      <c r="CH12" s="36"/>
      <c r="CI12" s="36" t="s">
        <v>210</v>
      </c>
      <c r="CJ12" s="36"/>
      <c r="CK12" s="36"/>
      <c r="CL12" s="36" t="s">
        <v>212</v>
      </c>
      <c r="CM12" s="36"/>
      <c r="CN12" s="36"/>
      <c r="CO12" s="36" t="s">
        <v>213</v>
      </c>
      <c r="CP12" s="36"/>
      <c r="CQ12" s="36"/>
      <c r="CR12" s="36" t="s">
        <v>215</v>
      </c>
      <c r="CS12" s="36"/>
      <c r="CT12" s="36"/>
      <c r="CU12" s="36" t="s">
        <v>216</v>
      </c>
      <c r="CV12" s="36"/>
      <c r="CW12" s="36"/>
      <c r="CX12" s="36" t="s">
        <v>217</v>
      </c>
      <c r="CY12" s="36"/>
      <c r="CZ12" s="36"/>
      <c r="DA12" s="36" t="s">
        <v>218</v>
      </c>
      <c r="DB12" s="36"/>
      <c r="DC12" s="36"/>
      <c r="DD12" s="36" t="s">
        <v>219</v>
      </c>
      <c r="DE12" s="36"/>
      <c r="DF12" s="36"/>
      <c r="DG12" s="38" t="s">
        <v>221</v>
      </c>
      <c r="DH12" s="38"/>
      <c r="DI12" s="38"/>
      <c r="DJ12" s="38" t="s">
        <v>225</v>
      </c>
      <c r="DK12" s="38"/>
      <c r="DL12" s="38"/>
      <c r="DM12" s="37" t="s">
        <v>228</v>
      </c>
      <c r="DN12" s="37"/>
      <c r="DO12" s="37"/>
      <c r="DP12" s="37" t="s">
        <v>230</v>
      </c>
      <c r="DQ12" s="37"/>
      <c r="DR12" s="37"/>
    </row>
    <row r="13" spans="1:122" ht="76.5" customHeight="1" x14ac:dyDescent="0.25">
      <c r="A13" s="48"/>
      <c r="B13" s="49"/>
      <c r="C13" s="17" t="s">
        <v>156</v>
      </c>
      <c r="D13" s="15" t="s">
        <v>157</v>
      </c>
      <c r="E13" s="15" t="s">
        <v>158</v>
      </c>
      <c r="F13" s="15" t="s">
        <v>40</v>
      </c>
      <c r="G13" s="15" t="s">
        <v>41</v>
      </c>
      <c r="H13" s="15" t="s">
        <v>42</v>
      </c>
      <c r="I13" s="15" t="s">
        <v>160</v>
      </c>
      <c r="J13" s="15" t="s">
        <v>161</v>
      </c>
      <c r="K13" s="15" t="s">
        <v>162</v>
      </c>
      <c r="L13" s="15" t="s">
        <v>46</v>
      </c>
      <c r="M13" s="15" t="s">
        <v>47</v>
      </c>
      <c r="N13" s="15" t="s">
        <v>48</v>
      </c>
      <c r="O13" s="15" t="s">
        <v>49</v>
      </c>
      <c r="P13" s="15" t="s">
        <v>50</v>
      </c>
      <c r="Q13" s="15" t="s">
        <v>51</v>
      </c>
      <c r="R13" s="15" t="s">
        <v>52</v>
      </c>
      <c r="S13" s="15" t="s">
        <v>130</v>
      </c>
      <c r="T13" s="15" t="s">
        <v>165</v>
      </c>
      <c r="U13" s="15" t="s">
        <v>167</v>
      </c>
      <c r="V13" s="15" t="s">
        <v>168</v>
      </c>
      <c r="W13" s="15" t="s">
        <v>31</v>
      </c>
      <c r="X13" s="15" t="s">
        <v>141</v>
      </c>
      <c r="Y13" s="15" t="s">
        <v>170</v>
      </c>
      <c r="Z13" s="15" t="s">
        <v>171</v>
      </c>
      <c r="AA13" s="15" t="s">
        <v>54</v>
      </c>
      <c r="AB13" s="15" t="s">
        <v>173</v>
      </c>
      <c r="AC13" s="15" t="s">
        <v>174</v>
      </c>
      <c r="AD13" s="15" t="s">
        <v>32</v>
      </c>
      <c r="AE13" s="15" t="s">
        <v>36</v>
      </c>
      <c r="AF13" s="15" t="s">
        <v>33</v>
      </c>
      <c r="AG13" s="15" t="s">
        <v>56</v>
      </c>
      <c r="AH13" s="15" t="s">
        <v>176</v>
      </c>
      <c r="AI13" s="15" t="s">
        <v>68</v>
      </c>
      <c r="AJ13" s="15" t="s">
        <v>57</v>
      </c>
      <c r="AK13" s="15" t="s">
        <v>58</v>
      </c>
      <c r="AL13" s="15" t="s">
        <v>59</v>
      </c>
      <c r="AM13" s="15" t="s">
        <v>179</v>
      </c>
      <c r="AN13" s="15" t="s">
        <v>180</v>
      </c>
      <c r="AO13" s="15" t="s">
        <v>181</v>
      </c>
      <c r="AP13" s="15" t="s">
        <v>100</v>
      </c>
      <c r="AQ13" s="15" t="s">
        <v>101</v>
      </c>
      <c r="AR13" s="15" t="s">
        <v>102</v>
      </c>
      <c r="AS13" s="15" t="s">
        <v>183</v>
      </c>
      <c r="AT13" s="15" t="s">
        <v>184</v>
      </c>
      <c r="AU13" s="15" t="s">
        <v>185</v>
      </c>
      <c r="AV13" s="15" t="s">
        <v>104</v>
      </c>
      <c r="AW13" s="15" t="s">
        <v>187</v>
      </c>
      <c r="AX13" s="15" t="s">
        <v>105</v>
      </c>
      <c r="AY13" s="16" t="s">
        <v>60</v>
      </c>
      <c r="AZ13" s="16" t="s">
        <v>189</v>
      </c>
      <c r="BA13" s="16" t="s">
        <v>190</v>
      </c>
      <c r="BB13" s="16" t="s">
        <v>61</v>
      </c>
      <c r="BC13" s="16" t="s">
        <v>62</v>
      </c>
      <c r="BD13" s="16" t="s">
        <v>63</v>
      </c>
      <c r="BE13" s="16" t="s">
        <v>64</v>
      </c>
      <c r="BF13" s="16" t="s">
        <v>140</v>
      </c>
      <c r="BG13" s="16" t="s">
        <v>65</v>
      </c>
      <c r="BH13" s="16" t="s">
        <v>30</v>
      </c>
      <c r="BI13" s="16" t="s">
        <v>66</v>
      </c>
      <c r="BJ13" s="16" t="s">
        <v>67</v>
      </c>
      <c r="BK13" s="16" t="s">
        <v>109</v>
      </c>
      <c r="BL13" s="16" t="s">
        <v>195</v>
      </c>
      <c r="BM13" s="16" t="s">
        <v>110</v>
      </c>
      <c r="BN13" s="16" t="s">
        <v>106</v>
      </c>
      <c r="BO13" s="16" t="s">
        <v>107</v>
      </c>
      <c r="BP13" s="16" t="s">
        <v>108</v>
      </c>
      <c r="BQ13" s="16" t="s">
        <v>111</v>
      </c>
      <c r="BR13" s="16" t="s">
        <v>142</v>
      </c>
      <c r="BS13" s="16" t="s">
        <v>112</v>
      </c>
      <c r="BT13" s="16" t="s">
        <v>113</v>
      </c>
      <c r="BU13" s="16" t="s">
        <v>199</v>
      </c>
      <c r="BV13" s="16" t="s">
        <v>200</v>
      </c>
      <c r="BW13" s="16" t="s">
        <v>37</v>
      </c>
      <c r="BX13" s="16" t="s">
        <v>38</v>
      </c>
      <c r="BY13" s="16" t="s">
        <v>53</v>
      </c>
      <c r="BZ13" s="16" t="s">
        <v>203</v>
      </c>
      <c r="CA13" s="16" t="s">
        <v>204</v>
      </c>
      <c r="CB13" s="16" t="s">
        <v>205</v>
      </c>
      <c r="CC13" s="16" t="s">
        <v>207</v>
      </c>
      <c r="CD13" s="16" t="s">
        <v>114</v>
      </c>
      <c r="CE13" s="16" t="s">
        <v>208</v>
      </c>
      <c r="CF13" s="16" t="s">
        <v>115</v>
      </c>
      <c r="CG13" s="16" t="s">
        <v>116</v>
      </c>
      <c r="CH13" s="16" t="s">
        <v>117</v>
      </c>
      <c r="CI13" s="16" t="s">
        <v>118</v>
      </c>
      <c r="CJ13" s="16" t="s">
        <v>211</v>
      </c>
      <c r="CK13" s="16" t="s">
        <v>119</v>
      </c>
      <c r="CL13" s="16" t="s">
        <v>120</v>
      </c>
      <c r="CM13" s="16" t="s">
        <v>121</v>
      </c>
      <c r="CN13" s="16" t="s">
        <v>122</v>
      </c>
      <c r="CO13" s="16" t="s">
        <v>44</v>
      </c>
      <c r="CP13" s="16" t="s">
        <v>123</v>
      </c>
      <c r="CQ13" s="16" t="s">
        <v>214</v>
      </c>
      <c r="CR13" s="16" t="s">
        <v>124</v>
      </c>
      <c r="CS13" s="16" t="s">
        <v>125</v>
      </c>
      <c r="CT13" s="16" t="s">
        <v>126</v>
      </c>
      <c r="CU13" s="16" t="s">
        <v>127</v>
      </c>
      <c r="CV13" s="16" t="s">
        <v>128</v>
      </c>
      <c r="CW13" s="16" t="s">
        <v>129</v>
      </c>
      <c r="CX13" s="16" t="s">
        <v>131</v>
      </c>
      <c r="CY13" s="16" t="s">
        <v>132</v>
      </c>
      <c r="CZ13" s="16" t="s">
        <v>133</v>
      </c>
      <c r="DA13" s="16" t="s">
        <v>134</v>
      </c>
      <c r="DB13" s="16" t="s">
        <v>34</v>
      </c>
      <c r="DC13" s="16" t="s">
        <v>135</v>
      </c>
      <c r="DD13" s="16" t="s">
        <v>220</v>
      </c>
      <c r="DE13" s="16" t="s">
        <v>103</v>
      </c>
      <c r="DF13" s="16" t="s">
        <v>35</v>
      </c>
      <c r="DG13" s="15" t="s">
        <v>222</v>
      </c>
      <c r="DH13" s="15" t="s">
        <v>223</v>
      </c>
      <c r="DI13" s="15" t="s">
        <v>224</v>
      </c>
      <c r="DJ13" s="15" t="s">
        <v>143</v>
      </c>
      <c r="DK13" s="15" t="s">
        <v>226</v>
      </c>
      <c r="DL13" s="15" t="s">
        <v>227</v>
      </c>
      <c r="DM13" s="15" t="s">
        <v>136</v>
      </c>
      <c r="DN13" s="15" t="s">
        <v>137</v>
      </c>
      <c r="DO13" s="15" t="s">
        <v>229</v>
      </c>
      <c r="DP13" s="15" t="s">
        <v>138</v>
      </c>
      <c r="DQ13" s="15" t="s">
        <v>39</v>
      </c>
      <c r="DR13" s="15" t="s">
        <v>139</v>
      </c>
    </row>
    <row r="14" spans="1:122" ht="15.75" x14ac:dyDescent="0.25">
      <c r="A14" s="28">
        <v>1</v>
      </c>
      <c r="B14" s="30" t="s">
        <v>232</v>
      </c>
      <c r="C14" s="29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11">
        <v>1</v>
      </c>
      <c r="P14" s="11"/>
      <c r="Q14" s="11"/>
      <c r="R14" s="11"/>
      <c r="S14" s="11">
        <v>1</v>
      </c>
      <c r="T14" s="13"/>
      <c r="U14" s="11"/>
      <c r="V14" s="11">
        <v>1</v>
      </c>
      <c r="W14" s="13"/>
      <c r="X14" s="13"/>
      <c r="Y14" s="13"/>
      <c r="Z14" s="13">
        <v>1</v>
      </c>
      <c r="AA14" s="13"/>
      <c r="AB14" s="13"/>
      <c r="AC14" s="13">
        <v>1</v>
      </c>
      <c r="AD14" s="13"/>
      <c r="AE14" s="13">
        <v>1</v>
      </c>
      <c r="AF14" s="13"/>
      <c r="AG14" s="13"/>
      <c r="AH14" s="13">
        <v>1</v>
      </c>
      <c r="AI14" s="13"/>
      <c r="AJ14" s="13"/>
      <c r="AK14" s="13"/>
      <c r="AL14" s="13">
        <v>1</v>
      </c>
      <c r="AM14" s="13"/>
      <c r="AN14" s="13">
        <v>1</v>
      </c>
      <c r="AO14" s="13"/>
      <c r="AP14" s="13"/>
      <c r="AQ14" s="13">
        <v>1</v>
      </c>
      <c r="AR14" s="13"/>
      <c r="AS14" s="13"/>
      <c r="AT14" s="13">
        <v>1</v>
      </c>
      <c r="AU14" s="13"/>
      <c r="AV14" s="13"/>
      <c r="AW14" s="13">
        <v>1</v>
      </c>
      <c r="AX14" s="13"/>
      <c r="AY14" s="13"/>
      <c r="AZ14" s="13">
        <v>1</v>
      </c>
      <c r="BA14" s="13"/>
      <c r="BB14" s="13"/>
      <c r="BC14" s="13">
        <v>1</v>
      </c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/>
      <c r="BO14" s="13">
        <v>1</v>
      </c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13"/>
      <c r="CA14" s="13">
        <v>1</v>
      </c>
      <c r="CB14" s="13"/>
      <c r="CC14" s="13"/>
      <c r="CD14" s="13">
        <v>1</v>
      </c>
      <c r="CE14" s="13"/>
      <c r="CF14" s="13"/>
      <c r="CG14" s="13">
        <v>1</v>
      </c>
      <c r="CH14" s="13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>
        <v>1</v>
      </c>
      <c r="CS14" s="13"/>
      <c r="CT14" s="13"/>
      <c r="CU14" s="3"/>
      <c r="CV14" s="33">
        <v>1</v>
      </c>
      <c r="CW14" s="13"/>
      <c r="CX14" s="3"/>
      <c r="CY14" s="33">
        <v>1</v>
      </c>
      <c r="CZ14" s="13"/>
      <c r="DA14" s="3"/>
      <c r="DB14" s="33">
        <v>1</v>
      </c>
      <c r="DC14" s="13"/>
      <c r="DD14" s="3"/>
      <c r="DE14" s="33">
        <v>1</v>
      </c>
      <c r="DF14" s="13"/>
      <c r="DG14" s="13">
        <v>1</v>
      </c>
      <c r="DH14" s="13"/>
      <c r="DI14" s="13"/>
      <c r="DJ14" s="13">
        <v>1</v>
      </c>
      <c r="DK14" s="13"/>
      <c r="DL14" s="13"/>
      <c r="DM14" s="13"/>
      <c r="DN14" s="13">
        <v>1</v>
      </c>
      <c r="DO14" s="13"/>
      <c r="DP14" s="13">
        <v>1</v>
      </c>
      <c r="DQ14" s="13"/>
      <c r="DR14" s="13"/>
    </row>
    <row r="15" spans="1:122" ht="15.75" x14ac:dyDescent="0.25">
      <c r="A15" s="28">
        <v>2</v>
      </c>
      <c r="B15" s="30" t="s">
        <v>233</v>
      </c>
      <c r="C15" s="21"/>
      <c r="D15" s="8">
        <v>1</v>
      </c>
      <c r="F15" s="18"/>
      <c r="G15" s="18">
        <v>1</v>
      </c>
      <c r="H15" s="18"/>
      <c r="I15" s="35"/>
      <c r="J15" s="35">
        <v>1</v>
      </c>
      <c r="K15" s="18"/>
      <c r="L15" s="35"/>
      <c r="M15" s="35">
        <v>1</v>
      </c>
      <c r="N15" s="18"/>
      <c r="O15" s="1">
        <v>1</v>
      </c>
      <c r="P15" s="1"/>
      <c r="Q15" s="1"/>
      <c r="R15" s="1"/>
      <c r="S15" s="1">
        <v>1</v>
      </c>
      <c r="T15" s="3"/>
      <c r="U15" s="1"/>
      <c r="V15" s="1">
        <v>1</v>
      </c>
      <c r="W15" s="3"/>
      <c r="X15" s="3"/>
      <c r="Y15" s="3"/>
      <c r="Z15" s="3">
        <v>1</v>
      </c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/>
      <c r="AL15" s="3">
        <v>1</v>
      </c>
      <c r="AM15" s="3"/>
      <c r="AN15" s="3">
        <v>1</v>
      </c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3">
        <v>1</v>
      </c>
      <c r="CW15" s="3"/>
      <c r="CX15" s="3"/>
      <c r="CY15" s="33">
        <v>1</v>
      </c>
      <c r="CZ15" s="3"/>
      <c r="DA15" s="33">
        <v>1</v>
      </c>
      <c r="DC15" s="3"/>
      <c r="DE15" s="3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/>
      <c r="DN15" s="3">
        <v>1</v>
      </c>
      <c r="DO15" s="3"/>
      <c r="DP15" s="3">
        <v>1</v>
      </c>
      <c r="DQ15" s="3"/>
      <c r="DR15" s="3"/>
    </row>
    <row r="16" spans="1:122" ht="15.75" x14ac:dyDescent="0.25">
      <c r="A16" s="28">
        <v>3</v>
      </c>
      <c r="B16" s="30" t="s">
        <v>234</v>
      </c>
      <c r="C16" s="21"/>
      <c r="D16" s="8">
        <v>1</v>
      </c>
      <c r="E16" s="8"/>
      <c r="F16" s="18">
        <v>1</v>
      </c>
      <c r="G16" s="18"/>
      <c r="H16" s="18"/>
      <c r="I16" s="35">
        <v>1</v>
      </c>
      <c r="J16" s="35"/>
      <c r="K16" s="18"/>
      <c r="L16" s="35">
        <v>1</v>
      </c>
      <c r="M16" s="35"/>
      <c r="N16" s="18"/>
      <c r="O16" s="1">
        <v>1</v>
      </c>
      <c r="P16" s="1"/>
      <c r="Q16" s="1"/>
      <c r="R16" s="1"/>
      <c r="S16" s="1"/>
      <c r="T16" s="3">
        <v>1</v>
      </c>
      <c r="U16" s="1"/>
      <c r="V16" s="1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>
        <v>1</v>
      </c>
      <c r="AF16" s="3"/>
      <c r="AG16" s="3"/>
      <c r="AH16" s="3">
        <v>1</v>
      </c>
      <c r="AI16" s="3"/>
      <c r="AJ16" s="3"/>
      <c r="AK16" s="3"/>
      <c r="AL16" s="3">
        <v>1</v>
      </c>
      <c r="AM16" s="3"/>
      <c r="AN16" s="3">
        <v>1</v>
      </c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/>
      <c r="AZ16" s="3">
        <v>1</v>
      </c>
      <c r="BA16" s="3"/>
      <c r="BB16" s="3"/>
      <c r="BC16" s="3"/>
      <c r="BD16" s="3">
        <v>1</v>
      </c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/>
      <c r="CN16" s="3">
        <v>1</v>
      </c>
      <c r="CO16" s="3">
        <v>1</v>
      </c>
      <c r="CP16" s="3"/>
      <c r="CQ16" s="3"/>
      <c r="CR16" s="3">
        <v>1</v>
      </c>
      <c r="CS16" s="3"/>
      <c r="CT16" s="3"/>
      <c r="CU16" s="32">
        <v>1</v>
      </c>
      <c r="CV16" s="3"/>
      <c r="CW16" s="3"/>
      <c r="CX16" s="32">
        <v>1</v>
      </c>
      <c r="CY16" s="3"/>
      <c r="CZ16" s="3"/>
      <c r="DA16" s="32">
        <v>1</v>
      </c>
      <c r="DB16" s="3"/>
      <c r="DC16" s="3"/>
      <c r="DD16" s="32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/>
      <c r="DN16" s="3">
        <v>1</v>
      </c>
      <c r="DO16" s="3"/>
      <c r="DP16" s="3">
        <v>1</v>
      </c>
      <c r="DQ16" s="3"/>
      <c r="DR16" s="3"/>
    </row>
    <row r="17" spans="1:122" ht="15.75" x14ac:dyDescent="0.25">
      <c r="A17" s="28">
        <v>4</v>
      </c>
      <c r="B17" s="30" t="s">
        <v>235</v>
      </c>
      <c r="C17" s="21"/>
      <c r="D17" s="8">
        <v>1</v>
      </c>
      <c r="E17" s="8"/>
      <c r="F17" s="18"/>
      <c r="G17" s="18">
        <v>1</v>
      </c>
      <c r="H17" s="18"/>
      <c r="I17" s="35">
        <v>1</v>
      </c>
      <c r="K17" s="18"/>
      <c r="L17" s="35">
        <v>1</v>
      </c>
      <c r="N17" s="18"/>
      <c r="O17" s="1">
        <v>1</v>
      </c>
      <c r="P17" s="1"/>
      <c r="Q17" s="1"/>
      <c r="R17" s="1"/>
      <c r="S17" s="1">
        <v>1</v>
      </c>
      <c r="T17" s="3"/>
      <c r="U17" s="1"/>
      <c r="V17" s="1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/>
      <c r="AZ17" s="3">
        <v>1</v>
      </c>
      <c r="BA17" s="3"/>
      <c r="BB17" s="3"/>
      <c r="BC17" s="3">
        <v>1</v>
      </c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/>
      <c r="CM17" s="3">
        <v>1</v>
      </c>
      <c r="CN17" s="3"/>
      <c r="CO17" s="3">
        <v>1</v>
      </c>
      <c r="CP17" s="3"/>
      <c r="CQ17" s="3"/>
      <c r="CR17" s="3">
        <v>1</v>
      </c>
      <c r="CS17" s="3"/>
      <c r="CT17" s="3"/>
      <c r="CU17" s="32">
        <v>1</v>
      </c>
      <c r="CV17" s="3"/>
      <c r="CW17" s="3"/>
      <c r="CX17" s="32">
        <v>1</v>
      </c>
      <c r="CY17" s="3"/>
      <c r="CZ17" s="3"/>
      <c r="DA17" s="32">
        <v>1</v>
      </c>
      <c r="DB17" s="3"/>
      <c r="DC17" s="3"/>
      <c r="DD17" s="32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</row>
    <row r="18" spans="1:122" ht="15.75" x14ac:dyDescent="0.25">
      <c r="A18" s="28">
        <v>5</v>
      </c>
      <c r="B18" s="30" t="s">
        <v>236</v>
      </c>
      <c r="C18" s="21">
        <v>1</v>
      </c>
      <c r="D18" s="8"/>
      <c r="E18" s="8"/>
      <c r="F18" s="18">
        <v>1</v>
      </c>
      <c r="G18" s="18"/>
      <c r="H18" s="18"/>
      <c r="I18" s="35">
        <v>1</v>
      </c>
      <c r="J18" s="35"/>
      <c r="K18" s="18"/>
      <c r="L18" s="35">
        <v>1</v>
      </c>
      <c r="M18" s="35"/>
      <c r="N18" s="18"/>
      <c r="O18" s="1">
        <v>1</v>
      </c>
      <c r="P18" s="1"/>
      <c r="Q18" s="1"/>
      <c r="R18" s="1">
        <v>1</v>
      </c>
      <c r="S18" s="1"/>
      <c r="T18" s="3"/>
      <c r="U18" s="1">
        <v>1</v>
      </c>
      <c r="V18" s="1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/>
      <c r="AK18" s="3">
        <v>1</v>
      </c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2">
        <v>1</v>
      </c>
      <c r="CV18" s="3"/>
      <c r="CW18" s="3"/>
      <c r="CX18" s="32">
        <v>1</v>
      </c>
      <c r="CY18" s="3"/>
      <c r="CZ18" s="3"/>
      <c r="DA18" s="32">
        <v>1</v>
      </c>
      <c r="DB18" s="3"/>
      <c r="DC18" s="3"/>
      <c r="DD18" s="32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</row>
    <row r="19" spans="1:122" ht="15.75" x14ac:dyDescent="0.25">
      <c r="A19" s="28">
        <v>6</v>
      </c>
      <c r="B19" s="30" t="s">
        <v>237</v>
      </c>
      <c r="C19" s="21">
        <v>1</v>
      </c>
      <c r="D19" s="8"/>
      <c r="E19" s="8"/>
      <c r="F19" s="18">
        <v>1</v>
      </c>
      <c r="G19" s="18"/>
      <c r="H19" s="18"/>
      <c r="I19" s="35">
        <v>1</v>
      </c>
      <c r="J19" s="35"/>
      <c r="K19" s="18"/>
      <c r="L19" s="35">
        <v>1</v>
      </c>
      <c r="M19" s="35"/>
      <c r="N19" s="18"/>
      <c r="O19" s="1">
        <v>1</v>
      </c>
      <c r="P19" s="1"/>
      <c r="Q19" s="1"/>
      <c r="R19" s="1">
        <v>1</v>
      </c>
      <c r="S19" s="1"/>
      <c r="T19" s="3"/>
      <c r="U19" s="1">
        <v>1</v>
      </c>
      <c r="V19" s="1"/>
      <c r="W19" s="3"/>
      <c r="X19" s="3"/>
      <c r="Y19" s="3">
        <v>1</v>
      </c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/>
      <c r="AK19" s="3">
        <v>1</v>
      </c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2">
        <v>1</v>
      </c>
      <c r="CV19" s="3"/>
      <c r="CW19" s="3"/>
      <c r="CX19" s="32">
        <v>1</v>
      </c>
      <c r="CY19" s="3"/>
      <c r="CZ19" s="3"/>
      <c r="DA19" s="32">
        <v>1</v>
      </c>
      <c r="DB19" s="3"/>
      <c r="DC19" s="3"/>
      <c r="DD19" s="32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</row>
    <row r="20" spans="1:122" ht="15.75" x14ac:dyDescent="0.25">
      <c r="A20" s="28">
        <v>7</v>
      </c>
      <c r="B20" s="30" t="s">
        <v>239</v>
      </c>
      <c r="C20" s="21"/>
      <c r="D20" s="8">
        <v>1</v>
      </c>
      <c r="E20" s="8"/>
      <c r="F20" s="18"/>
      <c r="G20" s="18">
        <v>1</v>
      </c>
      <c r="H20" s="18"/>
      <c r="I20" s="35"/>
      <c r="J20" s="35">
        <v>1</v>
      </c>
      <c r="K20" s="18"/>
      <c r="L20" s="35"/>
      <c r="M20" s="35">
        <v>1</v>
      </c>
      <c r="N20" s="18"/>
      <c r="O20" s="1">
        <v>1</v>
      </c>
      <c r="P20" s="1"/>
      <c r="Q20" s="1"/>
      <c r="R20" s="1">
        <v>1</v>
      </c>
      <c r="S20" s="1"/>
      <c r="T20" s="3"/>
      <c r="U20" s="1">
        <v>1</v>
      </c>
      <c r="V20" s="1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2">
        <v>1</v>
      </c>
      <c r="CV20" s="3"/>
      <c r="CW20" s="3"/>
      <c r="CX20" s="32">
        <v>1</v>
      </c>
      <c r="CY20" s="3"/>
      <c r="CZ20" s="3"/>
      <c r="DA20" s="32">
        <v>1</v>
      </c>
      <c r="DB20" s="3"/>
      <c r="DC20" s="3"/>
      <c r="DD20" s="32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</row>
    <row r="21" spans="1:122" ht="15.75" x14ac:dyDescent="0.25">
      <c r="A21" s="22">
        <v>8</v>
      </c>
      <c r="B21" s="30" t="s">
        <v>238</v>
      </c>
      <c r="C21" s="23"/>
      <c r="D21" s="2"/>
      <c r="E21" s="2">
        <v>1</v>
      </c>
      <c r="F21" s="19"/>
      <c r="G21" s="19"/>
      <c r="H21" s="19">
        <v>1</v>
      </c>
      <c r="I21" s="34"/>
      <c r="J21" s="34">
        <v>1</v>
      </c>
      <c r="K21" s="19"/>
      <c r="L21" s="34"/>
      <c r="M21" s="34">
        <v>1</v>
      </c>
      <c r="N21" s="19"/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>
        <v>1</v>
      </c>
      <c r="BV21" s="3"/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3">
        <v>1</v>
      </c>
      <c r="CW21" s="3"/>
      <c r="CX21" s="3"/>
      <c r="CY21" s="33">
        <v>1</v>
      </c>
      <c r="CZ21" s="3"/>
      <c r="DA21" s="3"/>
      <c r="DB21" s="33">
        <v>1</v>
      </c>
      <c r="DC21" s="3"/>
      <c r="DD21" s="3"/>
      <c r="DE21" s="3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O21" s="3">
        <v>1</v>
      </c>
      <c r="DP21" s="3">
        <v>1</v>
      </c>
      <c r="DQ21" s="3"/>
      <c r="DR21" s="3"/>
    </row>
    <row r="22" spans="1:122" ht="15.75" x14ac:dyDescent="0.25">
      <c r="A22" s="22">
        <v>9</v>
      </c>
      <c r="B22" s="30" t="s">
        <v>240</v>
      </c>
      <c r="C22" s="23"/>
      <c r="D22" s="2">
        <v>1</v>
      </c>
      <c r="E22" s="2"/>
      <c r="F22" s="19"/>
      <c r="G22" s="19">
        <v>1</v>
      </c>
      <c r="H22" s="19"/>
      <c r="I22" s="34">
        <v>1</v>
      </c>
      <c r="K22" s="19"/>
      <c r="L22" s="34">
        <v>1</v>
      </c>
      <c r="N22" s="19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2">
        <v>1</v>
      </c>
      <c r="CV22" s="3"/>
      <c r="CW22" s="3"/>
      <c r="CX22" s="32">
        <v>1</v>
      </c>
      <c r="CY22" s="3"/>
      <c r="CZ22" s="3"/>
      <c r="DA22" s="32">
        <v>1</v>
      </c>
      <c r="DB22" s="3"/>
      <c r="DC22" s="3"/>
      <c r="DD22" s="32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122" ht="15.75" x14ac:dyDescent="0.25">
      <c r="A23" s="22">
        <v>10</v>
      </c>
      <c r="B23" s="30" t="s">
        <v>241</v>
      </c>
      <c r="C23" s="23"/>
      <c r="D23" s="2">
        <v>1</v>
      </c>
      <c r="E23" s="2"/>
      <c r="F23" s="19"/>
      <c r="G23" s="19">
        <v>1</v>
      </c>
      <c r="H23" s="19"/>
      <c r="I23" s="34"/>
      <c r="J23" s="34">
        <v>1</v>
      </c>
      <c r="K23" s="19"/>
      <c r="L23" s="34"/>
      <c r="M23" s="34">
        <v>1</v>
      </c>
      <c r="N23" s="19"/>
      <c r="O23" s="3">
        <v>1</v>
      </c>
      <c r="P23" s="3"/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/>
      <c r="CV23" s="33">
        <v>1</v>
      </c>
      <c r="CW23" s="3"/>
      <c r="CX23" s="3"/>
      <c r="CY23" s="33">
        <v>1</v>
      </c>
      <c r="CZ23" s="3"/>
      <c r="DA23" s="33">
        <v>1</v>
      </c>
      <c r="DC23" s="3"/>
      <c r="DE23" s="33">
        <v>1</v>
      </c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122" ht="15.75" x14ac:dyDescent="0.25">
      <c r="A24" s="22">
        <v>11</v>
      </c>
      <c r="B24" s="30" t="s">
        <v>242</v>
      </c>
      <c r="C24" s="23"/>
      <c r="D24" s="2">
        <v>1</v>
      </c>
      <c r="E24" s="2"/>
      <c r="F24" s="19"/>
      <c r="G24" s="19">
        <v>1</v>
      </c>
      <c r="H24" s="19"/>
      <c r="I24" s="34">
        <v>1</v>
      </c>
      <c r="K24" s="19"/>
      <c r="L24" s="34">
        <v>1</v>
      </c>
      <c r="N24" s="19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>
        <v>1</v>
      </c>
      <c r="AE24" s="3"/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2">
        <v>1</v>
      </c>
      <c r="CV24" s="3"/>
      <c r="CW24" s="3"/>
      <c r="CX24" s="32">
        <v>1</v>
      </c>
      <c r="CY24" s="3"/>
      <c r="CZ24" s="3"/>
      <c r="DA24" s="32">
        <v>1</v>
      </c>
      <c r="DB24" s="3"/>
      <c r="DC24" s="3"/>
      <c r="DD24" s="32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122" ht="15.75" x14ac:dyDescent="0.25">
      <c r="A25" s="22">
        <v>12</v>
      </c>
      <c r="B25" s="30" t="s">
        <v>243</v>
      </c>
      <c r="C25" s="23">
        <v>1</v>
      </c>
      <c r="D25" s="2"/>
      <c r="E25" s="2"/>
      <c r="F25" s="19">
        <v>1</v>
      </c>
      <c r="G25" s="19"/>
      <c r="H25" s="19"/>
      <c r="I25" s="34">
        <v>1</v>
      </c>
      <c r="J25" s="34"/>
      <c r="K25" s="19"/>
      <c r="L25" s="34">
        <v>1</v>
      </c>
      <c r="M25" s="34"/>
      <c r="N25" s="19"/>
      <c r="O25" s="3">
        <v>1</v>
      </c>
      <c r="P25" s="3"/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>
        <v>1</v>
      </c>
      <c r="AE25" s="3"/>
      <c r="AF25" s="3"/>
      <c r="AG25" s="3">
        <v>1</v>
      </c>
      <c r="AH25" s="3"/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2">
        <v>1</v>
      </c>
      <c r="CV25" s="3"/>
      <c r="CW25" s="3"/>
      <c r="CX25" s="32">
        <v>1</v>
      </c>
      <c r="CY25" s="3"/>
      <c r="CZ25" s="3"/>
      <c r="DA25" s="32">
        <v>1</v>
      </c>
      <c r="DB25" s="3"/>
      <c r="DC25" s="3"/>
      <c r="DE25" s="32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</row>
    <row r="26" spans="1:122" ht="16.5" customHeight="1" x14ac:dyDescent="0.25">
      <c r="A26" s="22">
        <v>13</v>
      </c>
      <c r="B26" s="30" t="s">
        <v>244</v>
      </c>
      <c r="C26" s="23"/>
      <c r="D26" s="2">
        <v>1</v>
      </c>
      <c r="E26" s="2"/>
      <c r="F26" s="19"/>
      <c r="G26" s="19">
        <v>1</v>
      </c>
      <c r="H26" s="19"/>
      <c r="I26" s="34">
        <v>1</v>
      </c>
      <c r="J26" s="3"/>
      <c r="K26" s="19"/>
      <c r="L26" s="34">
        <v>1</v>
      </c>
      <c r="M26" s="3"/>
      <c r="N26" s="19"/>
      <c r="O26" s="3">
        <v>1</v>
      </c>
      <c r="P26" s="3"/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>
        <v>1</v>
      </c>
      <c r="AE26" s="3"/>
      <c r="AF26" s="3"/>
      <c r="AG26" s="3">
        <v>1</v>
      </c>
      <c r="AH26" s="3"/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2">
        <v>1</v>
      </c>
      <c r="CV26" s="3"/>
      <c r="CW26" s="3"/>
      <c r="CX26" s="32">
        <v>1</v>
      </c>
      <c r="CY26" s="3"/>
      <c r="CZ26" s="3"/>
      <c r="DA26" s="32">
        <v>1</v>
      </c>
      <c r="DB26" s="3"/>
      <c r="DC26" s="3"/>
      <c r="DD26" s="32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</row>
    <row r="27" spans="1:122" ht="15.75" customHeight="1" x14ac:dyDescent="0.25">
      <c r="A27" s="22">
        <v>14</v>
      </c>
      <c r="B27" s="31" t="s">
        <v>245</v>
      </c>
      <c r="C27" s="23"/>
      <c r="D27" s="2">
        <v>1</v>
      </c>
      <c r="E27" s="2"/>
      <c r="F27" s="19"/>
      <c r="G27" s="19">
        <v>1</v>
      </c>
      <c r="H27" s="19"/>
      <c r="I27" s="34">
        <v>1</v>
      </c>
      <c r="J27" s="3"/>
      <c r="K27" s="19"/>
      <c r="L27" s="34">
        <v>1</v>
      </c>
      <c r="M27" s="3"/>
      <c r="N27" s="19"/>
      <c r="O27" s="3">
        <v>1</v>
      </c>
      <c r="P27" s="3"/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/>
      <c r="AL27" s="3">
        <v>1</v>
      </c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/>
      <c r="BO27" s="3">
        <v>1</v>
      </c>
      <c r="BP27" s="3"/>
      <c r="BQ27" s="3"/>
      <c r="BR27" s="3">
        <v>1</v>
      </c>
      <c r="BS27" s="3"/>
      <c r="BT27" s="3">
        <v>1</v>
      </c>
      <c r="BU27" s="3"/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>
        <v>1</v>
      </c>
      <c r="CJ27" s="3"/>
      <c r="CK27" s="3"/>
      <c r="CL27" s="3"/>
      <c r="CM27" s="3">
        <v>1</v>
      </c>
      <c r="CN27" s="3"/>
      <c r="CO27" s="3">
        <v>1</v>
      </c>
      <c r="CP27" s="3"/>
      <c r="CQ27" s="3"/>
      <c r="CR27" s="3">
        <v>1</v>
      </c>
      <c r="CS27" s="3"/>
      <c r="CT27" s="3"/>
      <c r="CU27" s="32">
        <v>1</v>
      </c>
      <c r="CV27" s="3"/>
      <c r="CW27" s="3"/>
      <c r="CX27" s="32">
        <v>1</v>
      </c>
      <c r="CY27" s="3"/>
      <c r="CZ27" s="3"/>
      <c r="DA27" s="32">
        <v>1</v>
      </c>
      <c r="DB27" s="3"/>
      <c r="DC27" s="3"/>
      <c r="DE27" s="32">
        <v>1</v>
      </c>
      <c r="DF27" s="3"/>
      <c r="DG27" s="3">
        <v>1</v>
      </c>
      <c r="DH27" s="3"/>
      <c r="DI27" s="3"/>
      <c r="DJ27" s="3">
        <v>1</v>
      </c>
      <c r="DK27" s="3"/>
      <c r="DL27" s="3"/>
      <c r="DM27" s="3"/>
      <c r="DN27" s="3">
        <v>1</v>
      </c>
      <c r="DO27" s="3"/>
      <c r="DP27" s="3">
        <v>1</v>
      </c>
      <c r="DQ27" s="3"/>
      <c r="DR27" s="3"/>
    </row>
    <row r="28" spans="1:122" ht="15.75" x14ac:dyDescent="0.25">
      <c r="A28" s="22">
        <v>15</v>
      </c>
      <c r="B28" s="30" t="s">
        <v>246</v>
      </c>
      <c r="C28" s="23"/>
      <c r="D28" s="2">
        <v>1</v>
      </c>
      <c r="E28" s="2"/>
      <c r="F28" s="19"/>
      <c r="G28" s="19">
        <v>1</v>
      </c>
      <c r="H28" s="19"/>
      <c r="I28" s="34"/>
      <c r="J28" s="34">
        <v>1</v>
      </c>
      <c r="K28" s="19"/>
      <c r="L28" s="34"/>
      <c r="M28" s="34">
        <v>1</v>
      </c>
      <c r="N28" s="19"/>
      <c r="O28" s="3"/>
      <c r="P28" s="3">
        <v>1</v>
      </c>
      <c r="Q28" s="3"/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>
        <v>1</v>
      </c>
      <c r="AF28" s="3"/>
      <c r="AG28" s="3"/>
      <c r="AH28" s="3">
        <v>1</v>
      </c>
      <c r="AI28" s="3"/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>
        <v>1</v>
      </c>
      <c r="BV28" s="3"/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>
        <v>1</v>
      </c>
      <c r="CQ28" s="3"/>
      <c r="CR28" s="3"/>
      <c r="CS28" s="3">
        <v>1</v>
      </c>
      <c r="CT28" s="3"/>
      <c r="CV28" s="32">
        <v>1</v>
      </c>
      <c r="CW28" s="3"/>
      <c r="CY28" s="32">
        <v>1</v>
      </c>
      <c r="CZ28" s="3"/>
      <c r="DB28" s="32">
        <v>1</v>
      </c>
      <c r="DC28" s="3"/>
      <c r="DD28" s="32"/>
      <c r="DE28" s="32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/>
      <c r="DO28" s="3">
        <v>1</v>
      </c>
      <c r="DP28" s="3">
        <v>1</v>
      </c>
      <c r="DQ28" s="3"/>
      <c r="DR28" s="3"/>
    </row>
    <row r="29" spans="1:122" ht="15.75" x14ac:dyDescent="0.25">
      <c r="A29" s="22">
        <v>16</v>
      </c>
      <c r="B29" s="30" t="s">
        <v>247</v>
      </c>
      <c r="C29" s="23">
        <v>1</v>
      </c>
      <c r="D29" s="2"/>
      <c r="E29" s="2"/>
      <c r="F29" s="19">
        <v>1</v>
      </c>
      <c r="G29" s="19"/>
      <c r="H29" s="19"/>
      <c r="I29" s="34">
        <v>1</v>
      </c>
      <c r="J29" s="34"/>
      <c r="K29" s="19"/>
      <c r="L29" s="34">
        <v>1</v>
      </c>
      <c r="M29" s="34"/>
      <c r="N29" s="19"/>
      <c r="O29" s="3">
        <v>1</v>
      </c>
      <c r="P29" s="3"/>
      <c r="Q29" s="3"/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>
        <v>1</v>
      </c>
      <c r="AF29" s="3"/>
      <c r="AG29" s="3"/>
      <c r="AH29" s="3">
        <v>1</v>
      </c>
      <c r="AI29" s="3"/>
      <c r="AJ29" s="3"/>
      <c r="AK29" s="3"/>
      <c r="AL29" s="3">
        <v>1</v>
      </c>
      <c r="AM29" s="3"/>
      <c r="AN29" s="3">
        <v>1</v>
      </c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/>
      <c r="AZ29" s="3">
        <v>1</v>
      </c>
      <c r="BA29" s="3"/>
      <c r="BB29" s="3"/>
      <c r="BC29" s="3">
        <v>1</v>
      </c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/>
      <c r="BO29" s="3">
        <v>1</v>
      </c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>
        <v>1</v>
      </c>
      <c r="CJ29" s="3"/>
      <c r="CK29" s="3"/>
      <c r="CL29" s="3"/>
      <c r="CM29" s="3"/>
      <c r="CN29" s="3">
        <v>1</v>
      </c>
      <c r="CO29" s="3">
        <v>1</v>
      </c>
      <c r="CP29" s="3"/>
      <c r="CQ29" s="3"/>
      <c r="CR29" s="3">
        <v>1</v>
      </c>
      <c r="CS29" s="3"/>
      <c r="CT29" s="3"/>
      <c r="CU29" s="32">
        <v>1</v>
      </c>
      <c r="CV29" s="3"/>
      <c r="CW29" s="3"/>
      <c r="CX29" s="32">
        <v>1</v>
      </c>
      <c r="CY29" s="3"/>
      <c r="CZ29" s="3"/>
      <c r="DA29" s="32">
        <v>1</v>
      </c>
      <c r="DB29" s="3"/>
      <c r="DC29" s="3"/>
      <c r="DD29" s="32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O29" s="3"/>
      <c r="DP29" s="3">
        <v>1</v>
      </c>
      <c r="DQ29" s="3"/>
      <c r="DR29" s="3"/>
    </row>
    <row r="30" spans="1:122" ht="15.75" x14ac:dyDescent="0.25">
      <c r="A30" s="22">
        <v>17</v>
      </c>
      <c r="B30" s="30" t="s">
        <v>248</v>
      </c>
      <c r="C30" s="23">
        <v>1</v>
      </c>
      <c r="D30" s="2"/>
      <c r="E30" s="2"/>
      <c r="F30" s="19">
        <v>1</v>
      </c>
      <c r="G30" s="19"/>
      <c r="H30" s="19"/>
      <c r="I30" s="34">
        <v>1</v>
      </c>
      <c r="J30" s="34"/>
      <c r="K30" s="19"/>
      <c r="L30" s="34">
        <v>1</v>
      </c>
      <c r="M30" s="34"/>
      <c r="N30" s="19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2">
        <v>1</v>
      </c>
      <c r="CV30" s="3"/>
      <c r="CW30" s="3"/>
      <c r="CX30" s="32">
        <v>1</v>
      </c>
      <c r="CY30" s="3"/>
      <c r="CZ30" s="3"/>
      <c r="DA30" s="32">
        <v>1</v>
      </c>
      <c r="DB30" s="3"/>
      <c r="DC30" s="3"/>
      <c r="DD30" s="32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</row>
    <row r="31" spans="1:122" ht="15.75" x14ac:dyDescent="0.25">
      <c r="A31" s="22">
        <v>18</v>
      </c>
      <c r="B31" s="30" t="s">
        <v>249</v>
      </c>
      <c r="C31" s="23">
        <v>1</v>
      </c>
      <c r="D31" s="2"/>
      <c r="E31" s="2"/>
      <c r="F31" s="19">
        <v>1</v>
      </c>
      <c r="G31" s="19"/>
      <c r="H31" s="19"/>
      <c r="I31" s="34">
        <v>1</v>
      </c>
      <c r="J31" s="34"/>
      <c r="K31" s="19"/>
      <c r="L31" s="34">
        <v>1</v>
      </c>
      <c r="M31" s="34"/>
      <c r="N31" s="19"/>
      <c r="O31" s="3">
        <v>1</v>
      </c>
      <c r="P31" s="3"/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>
        <v>1</v>
      </c>
      <c r="BU31" s="3"/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>
        <v>1</v>
      </c>
      <c r="CJ31" s="3"/>
      <c r="CK31" s="3"/>
      <c r="CL31" s="3"/>
      <c r="CM31" s="3">
        <v>1</v>
      </c>
      <c r="CN31" s="3"/>
      <c r="CO31" s="3">
        <v>1</v>
      </c>
      <c r="CP31" s="3"/>
      <c r="CQ31" s="3"/>
      <c r="CR31" s="3">
        <v>1</v>
      </c>
      <c r="CS31" s="3"/>
      <c r="CT31" s="3"/>
      <c r="CU31" s="32">
        <v>1</v>
      </c>
      <c r="CV31" s="3"/>
      <c r="CW31" s="3"/>
      <c r="CX31" s="32">
        <v>1</v>
      </c>
      <c r="CY31" s="3"/>
      <c r="CZ31" s="3"/>
      <c r="DA31" s="32">
        <v>1</v>
      </c>
      <c r="DB31" s="3"/>
      <c r="DC31" s="3"/>
      <c r="DD31" s="32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</row>
    <row r="32" spans="1:122" ht="15.75" x14ac:dyDescent="0.25">
      <c r="A32" s="22">
        <v>19</v>
      </c>
      <c r="B32" s="30" t="s">
        <v>250</v>
      </c>
      <c r="C32" s="23"/>
      <c r="D32" s="2">
        <v>1</v>
      </c>
      <c r="F32" s="19"/>
      <c r="G32" s="19">
        <v>1</v>
      </c>
      <c r="H32" s="19"/>
      <c r="I32" s="34"/>
      <c r="J32" s="34">
        <v>1</v>
      </c>
      <c r="K32" s="19"/>
      <c r="L32" s="34"/>
      <c r="M32" s="34">
        <v>1</v>
      </c>
      <c r="N32" s="19"/>
      <c r="O32" s="3">
        <v>1</v>
      </c>
      <c r="P32" s="3"/>
      <c r="Q32" s="3"/>
      <c r="R32" s="3"/>
      <c r="S32" s="3">
        <v>1</v>
      </c>
      <c r="T32" s="3"/>
      <c r="U32" s="3"/>
      <c r="V32" s="3">
        <v>1</v>
      </c>
      <c r="W32" s="3"/>
      <c r="X32" s="3"/>
      <c r="Y32" s="3"/>
      <c r="Z32" s="3">
        <v>1</v>
      </c>
      <c r="AA32" s="3"/>
      <c r="AB32" s="3"/>
      <c r="AC32" s="3">
        <v>1</v>
      </c>
      <c r="AD32" s="3"/>
      <c r="AE32" s="3">
        <v>1</v>
      </c>
      <c r="AF32" s="3"/>
      <c r="AG32" s="3"/>
      <c r="AH32" s="3">
        <v>1</v>
      </c>
      <c r="AI32" s="3"/>
      <c r="AJ32" s="3"/>
      <c r="AK32" s="3"/>
      <c r="AL32" s="3">
        <v>1</v>
      </c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>
        <v>1</v>
      </c>
      <c r="BU32" s="3"/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>
        <v>1</v>
      </c>
      <c r="CJ32" s="3"/>
      <c r="CK32" s="3"/>
      <c r="CL32" s="3"/>
      <c r="CM32" s="3">
        <v>1</v>
      </c>
      <c r="CN32" s="3"/>
      <c r="CO32" s="3">
        <v>1</v>
      </c>
      <c r="CP32" s="3"/>
      <c r="CQ32" s="3"/>
      <c r="CR32" s="3">
        <v>1</v>
      </c>
      <c r="CS32" s="3"/>
      <c r="CT32" s="3"/>
      <c r="CU32" s="3"/>
      <c r="CV32" s="33">
        <v>1</v>
      </c>
      <c r="CW32" s="3"/>
      <c r="CX32" s="3"/>
      <c r="CY32" s="33">
        <v>1</v>
      </c>
      <c r="CZ32" s="3"/>
      <c r="DA32" s="3"/>
      <c r="DB32" s="33">
        <v>1</v>
      </c>
      <c r="DC32" s="3"/>
      <c r="DD32" s="3"/>
      <c r="DE32" s="33">
        <v>1</v>
      </c>
      <c r="DF32" s="3"/>
      <c r="DG32" s="3">
        <v>1</v>
      </c>
      <c r="DH32" s="3"/>
      <c r="DI32" s="3"/>
      <c r="DJ32" s="3">
        <v>1</v>
      </c>
      <c r="DK32" s="3"/>
      <c r="DL32" s="3"/>
      <c r="DM32" s="3"/>
      <c r="DN32" s="3">
        <v>1</v>
      </c>
      <c r="DO32" s="3"/>
      <c r="DP32" s="3">
        <v>1</v>
      </c>
      <c r="DQ32" s="3"/>
      <c r="DR32" s="3"/>
    </row>
    <row r="33" spans="1:122" ht="18.75" customHeight="1" x14ac:dyDescent="0.25">
      <c r="A33" s="22">
        <v>20</v>
      </c>
      <c r="B33" s="30" t="s">
        <v>251</v>
      </c>
      <c r="C33" s="23">
        <v>1</v>
      </c>
      <c r="D33" s="2"/>
      <c r="E33" s="2"/>
      <c r="F33" s="19">
        <v>1</v>
      </c>
      <c r="G33" s="19"/>
      <c r="H33" s="19"/>
      <c r="I33" s="34">
        <v>1</v>
      </c>
      <c r="J33" s="34"/>
      <c r="K33" s="19"/>
      <c r="L33" s="34">
        <v>1</v>
      </c>
      <c r="M33" s="34"/>
      <c r="N33" s="19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/>
      <c r="Y33" s="3">
        <v>1</v>
      </c>
      <c r="Z33" s="3"/>
      <c r="AA33" s="3"/>
      <c r="AB33" s="3">
        <v>1</v>
      </c>
      <c r="AC33" s="3"/>
      <c r="AD33" s="3">
        <v>1</v>
      </c>
      <c r="AE33" s="3"/>
      <c r="AF33" s="3"/>
      <c r="AG33" s="3">
        <v>1</v>
      </c>
      <c r="AH33" s="3"/>
      <c r="AI33" s="3"/>
      <c r="AJ33" s="3"/>
      <c r="AK33" s="3">
        <v>1</v>
      </c>
      <c r="AL33" s="3"/>
      <c r="AM33" s="3"/>
      <c r="AN33" s="3">
        <v>1</v>
      </c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/>
      <c r="AZ33" s="3">
        <v>1</v>
      </c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2">
        <v>1</v>
      </c>
      <c r="CV33" s="3"/>
      <c r="CW33" s="3"/>
      <c r="CX33" s="32">
        <v>1</v>
      </c>
      <c r="CY33" s="3"/>
      <c r="CZ33" s="3"/>
      <c r="DA33" s="32">
        <v>1</v>
      </c>
      <c r="DB33" s="3"/>
      <c r="DC33" s="3"/>
      <c r="DD33" s="32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</row>
    <row r="34" spans="1:122" ht="18.75" customHeight="1" x14ac:dyDescent="0.25">
      <c r="A34" s="22">
        <v>21</v>
      </c>
      <c r="B34" s="30" t="s">
        <v>252</v>
      </c>
      <c r="C34" s="23"/>
      <c r="D34" s="20">
        <v>1</v>
      </c>
      <c r="E34" s="20"/>
      <c r="F34" s="20">
        <v>1</v>
      </c>
      <c r="G34" s="20"/>
      <c r="H34" s="20"/>
      <c r="I34" s="34">
        <v>1</v>
      </c>
      <c r="J34" s="34"/>
      <c r="K34" s="20"/>
      <c r="L34" s="34">
        <v>1</v>
      </c>
      <c r="M34" s="34"/>
      <c r="N34" s="20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2">
        <v>1</v>
      </c>
      <c r="CV34" s="3"/>
      <c r="CW34" s="3"/>
      <c r="CX34" s="32">
        <v>1</v>
      </c>
      <c r="CY34" s="3"/>
      <c r="CZ34" s="3"/>
      <c r="DA34" s="32">
        <v>1</v>
      </c>
      <c r="DB34" s="3"/>
      <c r="DC34" s="3"/>
      <c r="DD34" s="32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</row>
    <row r="35" spans="1:122" ht="18.75" customHeight="1" x14ac:dyDescent="0.25">
      <c r="A35" s="22">
        <v>22</v>
      </c>
      <c r="B35" s="30" t="s">
        <v>253</v>
      </c>
      <c r="C35" s="23"/>
      <c r="D35" s="20">
        <v>1</v>
      </c>
      <c r="E35" s="20"/>
      <c r="F35" s="20"/>
      <c r="G35" s="20">
        <v>1</v>
      </c>
      <c r="H35" s="20"/>
      <c r="I35" s="34"/>
      <c r="J35" s="34">
        <v>1</v>
      </c>
      <c r="K35" s="20"/>
      <c r="L35" s="34"/>
      <c r="M35" s="34">
        <v>1</v>
      </c>
      <c r="N35" s="20"/>
      <c r="O35" s="3">
        <v>1</v>
      </c>
      <c r="P35" s="3"/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/>
      <c r="AC35" s="3">
        <v>1</v>
      </c>
      <c r="AD35" s="3"/>
      <c r="AE35" s="3">
        <v>1</v>
      </c>
      <c r="AF35" s="3"/>
      <c r="AG35" s="3"/>
      <c r="AH35" s="3">
        <v>1</v>
      </c>
      <c r="AI35" s="3"/>
      <c r="AJ35" s="3"/>
      <c r="AK35" s="3"/>
      <c r="AL35" s="3">
        <v>1</v>
      </c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/>
      <c r="BO35" s="3">
        <v>1</v>
      </c>
      <c r="BP35" s="3"/>
      <c r="BQ35" s="3"/>
      <c r="BR35" s="3">
        <v>1</v>
      </c>
      <c r="BS35" s="3"/>
      <c r="BT35" s="3">
        <v>1</v>
      </c>
      <c r="BU35" s="3"/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>
        <v>1</v>
      </c>
      <c r="CJ35" s="3"/>
      <c r="CK35" s="3"/>
      <c r="CL35" s="3"/>
      <c r="CM35" s="3">
        <v>1</v>
      </c>
      <c r="CN35" s="3"/>
      <c r="CO35" s="3">
        <v>1</v>
      </c>
      <c r="CP35" s="3"/>
      <c r="CQ35" s="3"/>
      <c r="CR35" s="3">
        <v>1</v>
      </c>
      <c r="CS35" s="3"/>
      <c r="CT35" s="3"/>
      <c r="CU35" s="3"/>
      <c r="CV35" s="33">
        <v>1</v>
      </c>
      <c r="CW35" s="3"/>
      <c r="CX35" s="3"/>
      <c r="CY35" s="33">
        <v>1</v>
      </c>
      <c r="CZ35" s="3"/>
      <c r="DA35" s="3"/>
      <c r="DB35" s="33">
        <v>1</v>
      </c>
      <c r="DC35" s="3"/>
      <c r="DD35" s="3"/>
      <c r="DE35" s="33">
        <v>1</v>
      </c>
      <c r="DF35" s="3"/>
      <c r="DG35" s="3">
        <v>1</v>
      </c>
      <c r="DH35" s="3"/>
      <c r="DI35" s="3"/>
      <c r="DJ35" s="3">
        <v>1</v>
      </c>
      <c r="DK35" s="3"/>
      <c r="DL35" s="3"/>
      <c r="DM35" s="3"/>
      <c r="DN35" s="3">
        <v>1</v>
      </c>
      <c r="DO35" s="3"/>
      <c r="DP35" s="3">
        <v>1</v>
      </c>
      <c r="DQ35" s="3"/>
      <c r="DR35" s="3"/>
    </row>
    <row r="36" spans="1:122" ht="18.75" customHeight="1" x14ac:dyDescent="0.25">
      <c r="A36" s="22">
        <v>23</v>
      </c>
      <c r="B36" s="30" t="s">
        <v>254</v>
      </c>
      <c r="C36" s="23"/>
      <c r="D36" s="20">
        <v>1</v>
      </c>
      <c r="E36" s="20"/>
      <c r="F36" s="20"/>
      <c r="G36" s="20">
        <v>1</v>
      </c>
      <c r="H36" s="20"/>
      <c r="I36" s="34">
        <v>1</v>
      </c>
      <c r="K36" s="20"/>
      <c r="L36" s="34">
        <v>1</v>
      </c>
      <c r="N36" s="20"/>
      <c r="O36" s="3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>
        <v>1</v>
      </c>
      <c r="AE36" s="3"/>
      <c r="AF36" s="3"/>
      <c r="AG36" s="3">
        <v>1</v>
      </c>
      <c r="AH36" s="3"/>
      <c r="AI36" s="3"/>
      <c r="AJ36" s="3"/>
      <c r="AK36" s="3"/>
      <c r="AL36" s="3">
        <v>1</v>
      </c>
      <c r="AM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/>
      <c r="BO36" s="3">
        <v>1</v>
      </c>
      <c r="BP36" s="3"/>
      <c r="BQ36" s="3"/>
      <c r="BR36" s="3">
        <v>1</v>
      </c>
      <c r="BS36" s="3"/>
      <c r="BT36" s="3">
        <v>1</v>
      </c>
      <c r="BU36" s="3"/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>
        <v>1</v>
      </c>
      <c r="CJ36" s="3"/>
      <c r="CK36" s="3"/>
      <c r="CL36" s="3"/>
      <c r="CM36" s="3">
        <v>1</v>
      </c>
      <c r="CN36" s="3"/>
      <c r="CO36" s="3">
        <v>1</v>
      </c>
      <c r="CP36" s="3"/>
      <c r="CQ36" s="3"/>
      <c r="CR36" s="3">
        <v>1</v>
      </c>
      <c r="CS36" s="3"/>
      <c r="CT36" s="3"/>
      <c r="CU36" s="32">
        <v>1</v>
      </c>
      <c r="CV36" s="3"/>
      <c r="CW36" s="3"/>
      <c r="CX36" s="32">
        <v>1</v>
      </c>
      <c r="CY36" s="3"/>
      <c r="CZ36" s="3"/>
      <c r="DA36" s="32">
        <v>1</v>
      </c>
      <c r="DB36" s="3"/>
      <c r="DC36" s="3"/>
      <c r="DD36" s="32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</row>
    <row r="37" spans="1:122" ht="18.75" customHeight="1" x14ac:dyDescent="0.25">
      <c r="A37" s="22">
        <v>24</v>
      </c>
      <c r="B37" s="30" t="s">
        <v>255</v>
      </c>
      <c r="C37" s="23"/>
      <c r="D37" s="20">
        <v>1</v>
      </c>
      <c r="E37" s="20"/>
      <c r="F37" s="20"/>
      <c r="G37" s="20">
        <v>1</v>
      </c>
      <c r="H37" s="20"/>
      <c r="I37" s="34"/>
      <c r="J37" s="34">
        <v>1</v>
      </c>
      <c r="K37" s="20"/>
      <c r="L37" s="34"/>
      <c r="M37" s="34">
        <v>1</v>
      </c>
      <c r="N37" s="20"/>
      <c r="O37" s="3"/>
      <c r="P37" s="3">
        <v>1</v>
      </c>
      <c r="Q37" s="3"/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>
        <v>1</v>
      </c>
      <c r="AF37" s="3"/>
      <c r="AG37" s="3"/>
      <c r="AH37" s="3">
        <v>1</v>
      </c>
      <c r="AI37" s="3"/>
      <c r="AJ37" s="3"/>
      <c r="AK37" s="3"/>
      <c r="AL37" s="3">
        <v>1</v>
      </c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/>
      <c r="BA37" s="3">
        <v>1</v>
      </c>
      <c r="BB37" s="3"/>
      <c r="BC37" s="3"/>
      <c r="BD37" s="3">
        <v>1</v>
      </c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>
        <v>1</v>
      </c>
      <c r="BU37" s="3"/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/>
      <c r="CN37" s="3">
        <v>1</v>
      </c>
      <c r="CO37" s="3">
        <v>1</v>
      </c>
      <c r="CP37" s="3"/>
      <c r="CQ37" s="3"/>
      <c r="CR37" s="3">
        <v>1</v>
      </c>
      <c r="CS37" s="3"/>
      <c r="CT37" s="3"/>
      <c r="CU37" s="32">
        <v>1</v>
      </c>
      <c r="CV37" s="3"/>
      <c r="CW37" s="3"/>
      <c r="CX37" s="32">
        <v>1</v>
      </c>
      <c r="CY37" s="3"/>
      <c r="CZ37" s="3"/>
      <c r="DA37" s="32">
        <v>1</v>
      </c>
      <c r="DB37" s="3"/>
      <c r="DC37" s="3"/>
      <c r="DD37" s="32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O37" s="3"/>
      <c r="DP37" s="3">
        <v>1</v>
      </c>
      <c r="DQ37" s="3"/>
      <c r="DR37" s="3"/>
    </row>
    <row r="38" spans="1:122" ht="18.75" customHeight="1" x14ac:dyDescent="0.25">
      <c r="A38" s="22">
        <v>25</v>
      </c>
      <c r="B38" s="30" t="s">
        <v>256</v>
      </c>
      <c r="C38" s="23"/>
      <c r="D38" s="24">
        <v>1</v>
      </c>
      <c r="E38" s="24"/>
      <c r="F38" s="24"/>
      <c r="G38" s="24">
        <v>1</v>
      </c>
      <c r="H38" s="24"/>
      <c r="I38" s="34">
        <v>1</v>
      </c>
      <c r="J38" s="3"/>
      <c r="K38" s="24"/>
      <c r="L38" s="34">
        <v>1</v>
      </c>
      <c r="M38" s="3"/>
      <c r="N38" s="24"/>
      <c r="O38" s="3">
        <v>1</v>
      </c>
      <c r="P38" s="3"/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>
        <v>1</v>
      </c>
      <c r="AE38" s="3"/>
      <c r="AF38" s="3"/>
      <c r="AG38" s="3">
        <v>1</v>
      </c>
      <c r="AH38" s="3"/>
      <c r="AI38" s="3"/>
      <c r="AJ38" s="3"/>
      <c r="AK38" s="3"/>
      <c r="AL38" s="3">
        <v>1</v>
      </c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>
        <v>1</v>
      </c>
      <c r="AX38" s="3"/>
      <c r="AY38" s="3"/>
      <c r="AZ38" s="3">
        <v>1</v>
      </c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/>
      <c r="BO38" s="3">
        <v>1</v>
      </c>
      <c r="BP38" s="3"/>
      <c r="BQ38" s="3"/>
      <c r="BR38" s="3">
        <v>1</v>
      </c>
      <c r="BS38" s="3"/>
      <c r="BT38" s="3">
        <v>1</v>
      </c>
      <c r="BU38" s="3"/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>
        <v>1</v>
      </c>
      <c r="CJ38" s="3"/>
      <c r="CK38" s="3"/>
      <c r="CL38" s="3"/>
      <c r="CM38" s="3">
        <v>1</v>
      </c>
      <c r="CN38" s="3"/>
      <c r="CO38" s="3">
        <v>1</v>
      </c>
      <c r="CP38" s="3"/>
      <c r="CQ38" s="3"/>
      <c r="CR38" s="3">
        <v>1</v>
      </c>
      <c r="CS38" s="3"/>
      <c r="CT38" s="3"/>
      <c r="CU38" s="32">
        <v>1</v>
      </c>
      <c r="CV38" s="3"/>
      <c r="CW38" s="3"/>
      <c r="CX38" s="32">
        <v>1</v>
      </c>
      <c r="CY38" s="3"/>
      <c r="CZ38" s="3"/>
      <c r="DA38" s="32">
        <v>1</v>
      </c>
      <c r="DB38" s="3"/>
      <c r="DC38" s="3"/>
      <c r="DD38" s="32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</row>
    <row r="39" spans="1:122" ht="18.75" customHeight="1" x14ac:dyDescent="0.25">
      <c r="A39" s="22">
        <v>26</v>
      </c>
      <c r="B39" s="30" t="s">
        <v>257</v>
      </c>
      <c r="C39" s="23"/>
      <c r="D39" s="20">
        <v>1</v>
      </c>
      <c r="E39" s="20"/>
      <c r="F39" s="20"/>
      <c r="G39" s="20">
        <v>1</v>
      </c>
      <c r="H39" s="20"/>
      <c r="I39" s="34">
        <v>1</v>
      </c>
      <c r="K39" s="20"/>
      <c r="L39" s="34">
        <v>1</v>
      </c>
      <c r="N39" s="20"/>
      <c r="O39" s="3"/>
      <c r="P39" s="3">
        <v>1</v>
      </c>
      <c r="Q39" s="3"/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>
        <v>1</v>
      </c>
      <c r="AF39" s="3"/>
      <c r="AG39" s="3"/>
      <c r="AH39" s="3">
        <v>1</v>
      </c>
      <c r="AI39" s="3"/>
      <c r="AJ39" s="3"/>
      <c r="AK39" s="3"/>
      <c r="AL39" s="3">
        <v>1</v>
      </c>
      <c r="AM39" s="3"/>
      <c r="AN39" s="3">
        <v>1</v>
      </c>
      <c r="AO39" s="3"/>
      <c r="AP39" s="3"/>
      <c r="AQ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>
        <v>1</v>
      </c>
      <c r="BG39" s="3"/>
      <c r="BH39" s="3"/>
      <c r="BI39" s="3">
        <v>1</v>
      </c>
      <c r="BJ39" s="3"/>
      <c r="BK39" s="3"/>
      <c r="BL39" s="3">
        <v>1</v>
      </c>
      <c r="BM39" s="3"/>
      <c r="BN39" s="3"/>
      <c r="BO39" s="3">
        <v>1</v>
      </c>
      <c r="BP39" s="3"/>
      <c r="BQ39" s="3"/>
      <c r="BR39" s="3">
        <v>1</v>
      </c>
      <c r="BS39" s="3"/>
      <c r="BT39" s="3">
        <v>1</v>
      </c>
      <c r="BU39" s="3"/>
      <c r="BV39" s="3"/>
      <c r="BW39" s="3"/>
      <c r="BX39" s="3">
        <v>1</v>
      </c>
      <c r="BY39" s="3"/>
      <c r="BZ39" s="3"/>
      <c r="CA39" s="3">
        <v>1</v>
      </c>
      <c r="CB39" s="3"/>
      <c r="CC39" s="3"/>
      <c r="CD39" s="3">
        <v>1</v>
      </c>
      <c r="CE39" s="3"/>
      <c r="CF39" s="3"/>
      <c r="CG39" s="3">
        <v>1</v>
      </c>
      <c r="CH39" s="3"/>
      <c r="CI39" s="3"/>
      <c r="CJ39" s="3">
        <v>1</v>
      </c>
      <c r="CK39" s="3"/>
      <c r="CL39" s="3"/>
      <c r="CM39" s="3"/>
      <c r="CN39" s="3">
        <v>1</v>
      </c>
      <c r="CO39" s="3"/>
      <c r="CP39" s="3">
        <v>1</v>
      </c>
      <c r="CQ39" s="3"/>
      <c r="CR39" s="3">
        <v>1</v>
      </c>
      <c r="CS39" s="3"/>
      <c r="CT39" s="3"/>
      <c r="CU39" s="33">
        <v>1</v>
      </c>
      <c r="CV39" s="3"/>
      <c r="CW39" s="3"/>
      <c r="CX39" s="33">
        <v>1</v>
      </c>
      <c r="CY39" s="3"/>
      <c r="CZ39" s="3"/>
      <c r="DA39" s="33">
        <v>1</v>
      </c>
      <c r="DB39" s="3"/>
      <c r="DC39" s="3"/>
      <c r="DD39" s="33">
        <v>1</v>
      </c>
      <c r="DE39" s="3"/>
      <c r="DF39" s="3"/>
      <c r="DG39" s="3">
        <v>1</v>
      </c>
      <c r="DH39" s="3"/>
      <c r="DI39" s="3"/>
      <c r="DJ39" s="3"/>
      <c r="DK39" s="3">
        <v>1</v>
      </c>
      <c r="DL39" s="3"/>
      <c r="DM39" s="3"/>
      <c r="DN39" s="3">
        <v>1</v>
      </c>
      <c r="DO39" s="3"/>
      <c r="DP39" s="3">
        <v>1</v>
      </c>
      <c r="DQ39" s="3"/>
      <c r="DR39" s="3"/>
    </row>
    <row r="40" spans="1:122" x14ac:dyDescent="0.25">
      <c r="A40" s="41" t="s">
        <v>29</v>
      </c>
      <c r="B40" s="42"/>
      <c r="C40" s="2">
        <f>SUM(C14:C39)</f>
        <v>7</v>
      </c>
      <c r="D40" s="20">
        <f t="shared" ref="D40:BO40" si="0">SUM(D14:D39)</f>
        <v>18</v>
      </c>
      <c r="E40" s="20">
        <f t="shared" si="0"/>
        <v>1</v>
      </c>
      <c r="F40" s="20">
        <f t="shared" si="0"/>
        <v>10</v>
      </c>
      <c r="G40" s="20">
        <f t="shared" si="0"/>
        <v>15</v>
      </c>
      <c r="H40" s="20">
        <f t="shared" si="0"/>
        <v>1</v>
      </c>
      <c r="I40" s="20">
        <f>SUM(I14:I39)</f>
        <v>18</v>
      </c>
      <c r="J40" s="20">
        <f t="shared" si="0"/>
        <v>8</v>
      </c>
      <c r="K40" s="20">
        <f t="shared" si="0"/>
        <v>0</v>
      </c>
      <c r="L40" s="20">
        <f t="shared" si="0"/>
        <v>18</v>
      </c>
      <c r="M40" s="20">
        <f t="shared" si="0"/>
        <v>8</v>
      </c>
      <c r="N40" s="20">
        <f t="shared" si="0"/>
        <v>0</v>
      </c>
      <c r="O40" s="20">
        <f t="shared" si="0"/>
        <v>22</v>
      </c>
      <c r="P40" s="20">
        <f t="shared" si="0"/>
        <v>3</v>
      </c>
      <c r="Q40" s="20">
        <f t="shared" si="0"/>
        <v>1</v>
      </c>
      <c r="R40" s="20">
        <f t="shared" si="0"/>
        <v>6</v>
      </c>
      <c r="S40" s="20">
        <f t="shared" si="0"/>
        <v>14</v>
      </c>
      <c r="T40" s="20">
        <f t="shared" si="0"/>
        <v>6</v>
      </c>
      <c r="U40" s="20">
        <f t="shared" si="0"/>
        <v>6</v>
      </c>
      <c r="V40" s="20">
        <f t="shared" si="0"/>
        <v>14</v>
      </c>
      <c r="W40" s="20">
        <f t="shared" si="0"/>
        <v>6</v>
      </c>
      <c r="X40" s="20">
        <f t="shared" si="0"/>
        <v>4</v>
      </c>
      <c r="Y40" s="20">
        <f t="shared" si="0"/>
        <v>12</v>
      </c>
      <c r="Z40" s="20">
        <f t="shared" si="0"/>
        <v>10</v>
      </c>
      <c r="AA40" s="20">
        <f t="shared" si="0"/>
        <v>5</v>
      </c>
      <c r="AB40" s="20">
        <f t="shared" si="0"/>
        <v>12</v>
      </c>
      <c r="AC40" s="20">
        <f t="shared" si="0"/>
        <v>9</v>
      </c>
      <c r="AD40" s="20">
        <f t="shared" si="0"/>
        <v>11</v>
      </c>
      <c r="AE40" s="20">
        <f t="shared" si="0"/>
        <v>14</v>
      </c>
      <c r="AF40" s="20">
        <f t="shared" si="0"/>
        <v>1</v>
      </c>
      <c r="AG40" s="20">
        <f t="shared" si="0"/>
        <v>11</v>
      </c>
      <c r="AH40" s="20">
        <f t="shared" si="0"/>
        <v>14</v>
      </c>
      <c r="AI40" s="20">
        <f t="shared" si="0"/>
        <v>1</v>
      </c>
      <c r="AJ40" s="20">
        <f t="shared" si="0"/>
        <v>2</v>
      </c>
      <c r="AK40" s="20">
        <f t="shared" si="0"/>
        <v>11</v>
      </c>
      <c r="AL40" s="20">
        <f t="shared" si="0"/>
        <v>13</v>
      </c>
      <c r="AM40" s="20">
        <f t="shared" si="0"/>
        <v>7</v>
      </c>
      <c r="AN40" s="20">
        <f t="shared" si="0"/>
        <v>17</v>
      </c>
      <c r="AO40" s="20">
        <f t="shared" si="0"/>
        <v>2</v>
      </c>
      <c r="AP40" s="20">
        <f t="shared" si="0"/>
        <v>10</v>
      </c>
      <c r="AQ40" s="20">
        <f>SUM(AQ14:AQ39)</f>
        <v>15</v>
      </c>
      <c r="AR40" s="20">
        <f t="shared" si="0"/>
        <v>1</v>
      </c>
      <c r="AS40" s="20">
        <f t="shared" si="0"/>
        <v>10</v>
      </c>
      <c r="AT40" s="20">
        <f t="shared" si="0"/>
        <v>13</v>
      </c>
      <c r="AU40" s="20">
        <f t="shared" si="0"/>
        <v>3</v>
      </c>
      <c r="AV40" s="20">
        <f t="shared" si="0"/>
        <v>12</v>
      </c>
      <c r="AW40" s="20">
        <f t="shared" si="0"/>
        <v>11</v>
      </c>
      <c r="AX40" s="20">
        <f t="shared" si="0"/>
        <v>3</v>
      </c>
      <c r="AY40" s="20">
        <f t="shared" si="0"/>
        <v>9</v>
      </c>
      <c r="AZ40" s="20">
        <f t="shared" si="0"/>
        <v>13</v>
      </c>
      <c r="BA40" s="20">
        <f t="shared" si="0"/>
        <v>4</v>
      </c>
      <c r="BB40" s="20">
        <f t="shared" si="0"/>
        <v>13</v>
      </c>
      <c r="BC40" s="20">
        <f t="shared" si="0"/>
        <v>8</v>
      </c>
      <c r="BD40" s="20">
        <f t="shared" si="0"/>
        <v>5</v>
      </c>
      <c r="BE40" s="20">
        <f t="shared" si="0"/>
        <v>22</v>
      </c>
      <c r="BF40" s="20">
        <f t="shared" si="0"/>
        <v>2</v>
      </c>
      <c r="BG40" s="20">
        <f t="shared" si="0"/>
        <v>2</v>
      </c>
      <c r="BH40" s="20">
        <f t="shared" si="0"/>
        <v>22</v>
      </c>
      <c r="BI40" s="20">
        <f t="shared" si="0"/>
        <v>2</v>
      </c>
      <c r="BJ40" s="20">
        <f t="shared" si="0"/>
        <v>2</v>
      </c>
      <c r="BK40" s="20">
        <f t="shared" si="0"/>
        <v>22</v>
      </c>
      <c r="BL40" s="20">
        <f t="shared" si="0"/>
        <v>2</v>
      </c>
      <c r="BM40" s="20">
        <f t="shared" si="0"/>
        <v>2</v>
      </c>
      <c r="BN40" s="20">
        <f t="shared" si="0"/>
        <v>9</v>
      </c>
      <c r="BO40" s="20">
        <f t="shared" si="0"/>
        <v>15</v>
      </c>
      <c r="BP40" s="20">
        <f t="shared" ref="BP40:DR40" si="1">SUM(BP14:BP39)</f>
        <v>2</v>
      </c>
      <c r="BQ40" s="20">
        <f t="shared" si="1"/>
        <v>9</v>
      </c>
      <c r="BR40" s="20">
        <f t="shared" si="1"/>
        <v>15</v>
      </c>
      <c r="BS40" s="20">
        <f t="shared" si="1"/>
        <v>2</v>
      </c>
      <c r="BT40" s="20">
        <f t="shared" si="1"/>
        <v>24</v>
      </c>
      <c r="BU40" s="20">
        <f t="shared" si="1"/>
        <v>2</v>
      </c>
      <c r="BV40" s="20">
        <f t="shared" si="1"/>
        <v>0</v>
      </c>
      <c r="BW40" s="20">
        <f t="shared" si="1"/>
        <v>10</v>
      </c>
      <c r="BX40" s="20">
        <f t="shared" si="1"/>
        <v>14</v>
      </c>
      <c r="BY40" s="20">
        <f t="shared" si="1"/>
        <v>2</v>
      </c>
      <c r="BZ40" s="20">
        <f t="shared" si="1"/>
        <v>10</v>
      </c>
      <c r="CA40" s="20">
        <f t="shared" si="1"/>
        <v>14</v>
      </c>
      <c r="CB40" s="20">
        <f t="shared" si="1"/>
        <v>2</v>
      </c>
      <c r="CC40" s="20">
        <f t="shared" si="1"/>
        <v>10</v>
      </c>
      <c r="CD40" s="20">
        <f t="shared" si="1"/>
        <v>14</v>
      </c>
      <c r="CE40" s="20">
        <f t="shared" si="1"/>
        <v>2</v>
      </c>
      <c r="CF40" s="20">
        <f t="shared" si="1"/>
        <v>10</v>
      </c>
      <c r="CG40" s="20">
        <f t="shared" si="1"/>
        <v>14</v>
      </c>
      <c r="CH40" s="20">
        <f t="shared" si="1"/>
        <v>2</v>
      </c>
      <c r="CI40" s="20">
        <f t="shared" si="1"/>
        <v>22</v>
      </c>
      <c r="CJ40" s="20">
        <f t="shared" si="1"/>
        <v>2</v>
      </c>
      <c r="CK40" s="20">
        <f t="shared" si="1"/>
        <v>2</v>
      </c>
      <c r="CL40" s="20">
        <f t="shared" si="1"/>
        <v>10</v>
      </c>
      <c r="CM40" s="20">
        <f t="shared" si="1"/>
        <v>10</v>
      </c>
      <c r="CN40" s="20">
        <f t="shared" si="1"/>
        <v>6</v>
      </c>
      <c r="CO40" s="20">
        <f t="shared" si="1"/>
        <v>23</v>
      </c>
      <c r="CP40" s="20">
        <f t="shared" si="1"/>
        <v>3</v>
      </c>
      <c r="CQ40" s="20">
        <f t="shared" si="1"/>
        <v>0</v>
      </c>
      <c r="CR40" s="20">
        <f t="shared" si="1"/>
        <v>24</v>
      </c>
      <c r="CS40" s="20">
        <f t="shared" si="1"/>
        <v>2</v>
      </c>
      <c r="CT40" s="20">
        <f t="shared" si="1"/>
        <v>0</v>
      </c>
      <c r="CU40" s="20">
        <f t="shared" si="1"/>
        <v>19</v>
      </c>
      <c r="CV40" s="20">
        <f>SUM(CV14:CV39)</f>
        <v>7</v>
      </c>
      <c r="CW40" s="20">
        <f t="shared" si="1"/>
        <v>0</v>
      </c>
      <c r="CX40" s="20">
        <f t="shared" si="1"/>
        <v>19</v>
      </c>
      <c r="CY40" s="20">
        <f t="shared" si="1"/>
        <v>7</v>
      </c>
      <c r="CZ40" s="20">
        <f t="shared" si="1"/>
        <v>0</v>
      </c>
      <c r="DA40" s="20">
        <f t="shared" si="1"/>
        <v>21</v>
      </c>
      <c r="DB40" s="20">
        <f t="shared" si="1"/>
        <v>5</v>
      </c>
      <c r="DC40" s="20">
        <f t="shared" si="1"/>
        <v>0</v>
      </c>
      <c r="DD40" s="20">
        <f t="shared" si="1"/>
        <v>17</v>
      </c>
      <c r="DE40" s="20">
        <f t="shared" si="1"/>
        <v>9</v>
      </c>
      <c r="DF40" s="20">
        <f t="shared" si="1"/>
        <v>0</v>
      </c>
      <c r="DG40" s="20">
        <f t="shared" si="1"/>
        <v>24</v>
      </c>
      <c r="DH40" s="20">
        <f t="shared" si="1"/>
        <v>2</v>
      </c>
      <c r="DI40" s="20">
        <f t="shared" si="1"/>
        <v>0</v>
      </c>
      <c r="DJ40" s="20">
        <f t="shared" si="1"/>
        <v>23</v>
      </c>
      <c r="DK40" s="20">
        <f t="shared" si="1"/>
        <v>3</v>
      </c>
      <c r="DL40" s="20">
        <f t="shared" si="1"/>
        <v>0</v>
      </c>
      <c r="DM40" s="20">
        <f t="shared" si="1"/>
        <v>16</v>
      </c>
      <c r="DN40" s="20">
        <f t="shared" si="1"/>
        <v>8</v>
      </c>
      <c r="DO40" s="20">
        <f t="shared" si="1"/>
        <v>2</v>
      </c>
      <c r="DP40" s="20">
        <f t="shared" si="1"/>
        <v>26</v>
      </c>
      <c r="DQ40" s="20">
        <f t="shared" si="1"/>
        <v>0</v>
      </c>
      <c r="DR40" s="20">
        <f t="shared" si="1"/>
        <v>0</v>
      </c>
    </row>
    <row r="41" spans="1:122" ht="37.5" customHeight="1" x14ac:dyDescent="0.25">
      <c r="A41" s="43" t="s">
        <v>153</v>
      </c>
      <c r="B41" s="44"/>
      <c r="C41" s="9">
        <f>C40/26*100</f>
        <v>26.923076923076923</v>
      </c>
      <c r="D41" s="9">
        <f t="shared" ref="D41:BO41" si="2">D40/26*100</f>
        <v>69.230769230769226</v>
      </c>
      <c r="E41" s="9">
        <f t="shared" si="2"/>
        <v>3.8461538461538463</v>
      </c>
      <c r="F41" s="9">
        <f t="shared" si="2"/>
        <v>38.461538461538467</v>
      </c>
      <c r="G41" s="9">
        <f t="shared" si="2"/>
        <v>57.692307692307686</v>
      </c>
      <c r="H41" s="9">
        <f t="shared" si="2"/>
        <v>3.8461538461538463</v>
      </c>
      <c r="I41" s="9">
        <f t="shared" si="2"/>
        <v>69.230769230769226</v>
      </c>
      <c r="J41" s="9">
        <f t="shared" si="2"/>
        <v>30.76923076923077</v>
      </c>
      <c r="K41" s="9">
        <f t="shared" si="2"/>
        <v>0</v>
      </c>
      <c r="L41" s="9">
        <f t="shared" si="2"/>
        <v>69.230769230769226</v>
      </c>
      <c r="M41" s="9">
        <f t="shared" si="2"/>
        <v>30.76923076923077</v>
      </c>
      <c r="N41" s="9">
        <f t="shared" si="2"/>
        <v>0</v>
      </c>
      <c r="O41" s="9">
        <f t="shared" si="2"/>
        <v>84.615384615384613</v>
      </c>
      <c r="P41" s="9">
        <f t="shared" si="2"/>
        <v>11.538461538461538</v>
      </c>
      <c r="Q41" s="9">
        <f t="shared" si="2"/>
        <v>3.8461538461538463</v>
      </c>
      <c r="R41" s="9">
        <f t="shared" si="2"/>
        <v>23.076923076923077</v>
      </c>
      <c r="S41" s="9">
        <f t="shared" si="2"/>
        <v>53.846153846153847</v>
      </c>
      <c r="T41" s="9">
        <f t="shared" si="2"/>
        <v>23.076923076923077</v>
      </c>
      <c r="U41" s="9">
        <f t="shared" si="2"/>
        <v>23.076923076923077</v>
      </c>
      <c r="V41" s="9">
        <f t="shared" si="2"/>
        <v>53.846153846153847</v>
      </c>
      <c r="W41" s="9">
        <f t="shared" si="2"/>
        <v>23.076923076923077</v>
      </c>
      <c r="X41" s="9">
        <f t="shared" si="2"/>
        <v>15.384615384615385</v>
      </c>
      <c r="Y41" s="9">
        <f t="shared" si="2"/>
        <v>46.153846153846153</v>
      </c>
      <c r="Z41" s="9">
        <f t="shared" si="2"/>
        <v>38.461538461538467</v>
      </c>
      <c r="AA41" s="9">
        <f t="shared" si="2"/>
        <v>19.230769230769234</v>
      </c>
      <c r="AB41" s="9">
        <f t="shared" si="2"/>
        <v>46.153846153846153</v>
      </c>
      <c r="AC41" s="9">
        <f t="shared" si="2"/>
        <v>34.615384615384613</v>
      </c>
      <c r="AD41" s="9">
        <f t="shared" si="2"/>
        <v>42.307692307692307</v>
      </c>
      <c r="AE41" s="9">
        <f t="shared" si="2"/>
        <v>53.846153846153847</v>
      </c>
      <c r="AF41" s="9">
        <f t="shared" si="2"/>
        <v>3.8461538461538463</v>
      </c>
      <c r="AG41" s="9">
        <f t="shared" si="2"/>
        <v>42.307692307692307</v>
      </c>
      <c r="AH41" s="9">
        <f t="shared" si="2"/>
        <v>53.846153846153847</v>
      </c>
      <c r="AI41" s="9">
        <f t="shared" si="2"/>
        <v>3.8461538461538463</v>
      </c>
      <c r="AJ41" s="9">
        <f t="shared" si="2"/>
        <v>7.6923076923076925</v>
      </c>
      <c r="AK41" s="9">
        <f t="shared" si="2"/>
        <v>42.307692307692307</v>
      </c>
      <c r="AL41" s="9">
        <f t="shared" si="2"/>
        <v>50</v>
      </c>
      <c r="AM41" s="9">
        <f t="shared" si="2"/>
        <v>26.923076923076923</v>
      </c>
      <c r="AN41" s="9">
        <f t="shared" si="2"/>
        <v>65.384615384615387</v>
      </c>
      <c r="AO41" s="9">
        <f t="shared" si="2"/>
        <v>7.6923076923076925</v>
      </c>
      <c r="AP41" s="9">
        <f t="shared" si="2"/>
        <v>38.461538461538467</v>
      </c>
      <c r="AQ41" s="9">
        <f t="shared" si="2"/>
        <v>57.692307692307686</v>
      </c>
      <c r="AR41" s="9">
        <f t="shared" si="2"/>
        <v>3.8461538461538463</v>
      </c>
      <c r="AS41" s="9">
        <f t="shared" si="2"/>
        <v>38.461538461538467</v>
      </c>
      <c r="AT41" s="9">
        <f t="shared" si="2"/>
        <v>50</v>
      </c>
      <c r="AU41" s="9">
        <f t="shared" si="2"/>
        <v>11.538461538461538</v>
      </c>
      <c r="AV41" s="9">
        <f t="shared" si="2"/>
        <v>46.153846153846153</v>
      </c>
      <c r="AW41" s="9">
        <f t="shared" si="2"/>
        <v>42.307692307692307</v>
      </c>
      <c r="AX41" s="9">
        <f t="shared" si="2"/>
        <v>11.538461538461538</v>
      </c>
      <c r="AY41" s="9">
        <f t="shared" si="2"/>
        <v>34.615384615384613</v>
      </c>
      <c r="AZ41" s="9">
        <f t="shared" si="2"/>
        <v>50</v>
      </c>
      <c r="BA41" s="9">
        <f t="shared" si="2"/>
        <v>15.384615384615385</v>
      </c>
      <c r="BB41" s="9">
        <f t="shared" si="2"/>
        <v>50</v>
      </c>
      <c r="BC41" s="9">
        <f t="shared" si="2"/>
        <v>30.76923076923077</v>
      </c>
      <c r="BD41" s="9">
        <f t="shared" si="2"/>
        <v>19.230769230769234</v>
      </c>
      <c r="BE41" s="9">
        <f t="shared" si="2"/>
        <v>84.615384615384613</v>
      </c>
      <c r="BF41" s="9">
        <f t="shared" si="2"/>
        <v>7.6923076923076925</v>
      </c>
      <c r="BG41" s="9">
        <f t="shared" si="2"/>
        <v>7.6923076923076925</v>
      </c>
      <c r="BH41" s="9">
        <f t="shared" si="2"/>
        <v>84.615384615384613</v>
      </c>
      <c r="BI41" s="9">
        <f t="shared" si="2"/>
        <v>7.6923076923076925</v>
      </c>
      <c r="BJ41" s="9">
        <f t="shared" si="2"/>
        <v>7.6923076923076925</v>
      </c>
      <c r="BK41" s="9">
        <f t="shared" si="2"/>
        <v>84.615384615384613</v>
      </c>
      <c r="BL41" s="9">
        <f t="shared" si="2"/>
        <v>7.6923076923076925</v>
      </c>
      <c r="BM41" s="9">
        <f t="shared" si="2"/>
        <v>7.6923076923076925</v>
      </c>
      <c r="BN41" s="9">
        <f t="shared" si="2"/>
        <v>34.615384615384613</v>
      </c>
      <c r="BO41" s="9">
        <f t="shared" si="2"/>
        <v>57.692307692307686</v>
      </c>
      <c r="BP41" s="9">
        <f t="shared" ref="BP41:DR41" si="3">BP40/26*100</f>
        <v>7.6923076923076925</v>
      </c>
      <c r="BQ41" s="9">
        <f t="shared" si="3"/>
        <v>34.615384615384613</v>
      </c>
      <c r="BR41" s="9">
        <f t="shared" si="3"/>
        <v>57.692307692307686</v>
      </c>
      <c r="BS41" s="9">
        <f t="shared" si="3"/>
        <v>7.6923076923076925</v>
      </c>
      <c r="BT41" s="9">
        <f t="shared" si="3"/>
        <v>92.307692307692307</v>
      </c>
      <c r="BU41" s="9">
        <f t="shared" si="3"/>
        <v>7.6923076923076925</v>
      </c>
      <c r="BV41" s="9">
        <f t="shared" si="3"/>
        <v>0</v>
      </c>
      <c r="BW41" s="9">
        <f t="shared" si="3"/>
        <v>38.461538461538467</v>
      </c>
      <c r="BX41" s="9">
        <f t="shared" si="3"/>
        <v>53.846153846153847</v>
      </c>
      <c r="BY41" s="9">
        <f t="shared" si="3"/>
        <v>7.6923076923076925</v>
      </c>
      <c r="BZ41" s="9">
        <f t="shared" si="3"/>
        <v>38.461538461538467</v>
      </c>
      <c r="CA41" s="9">
        <f t="shared" si="3"/>
        <v>53.846153846153847</v>
      </c>
      <c r="CB41" s="9">
        <f t="shared" si="3"/>
        <v>7.6923076923076925</v>
      </c>
      <c r="CC41" s="9">
        <f t="shared" si="3"/>
        <v>38.461538461538467</v>
      </c>
      <c r="CD41" s="9">
        <f t="shared" si="3"/>
        <v>53.846153846153847</v>
      </c>
      <c r="CE41" s="9">
        <f t="shared" si="3"/>
        <v>7.6923076923076925</v>
      </c>
      <c r="CF41" s="9">
        <f t="shared" si="3"/>
        <v>38.461538461538467</v>
      </c>
      <c r="CG41" s="9">
        <f t="shared" si="3"/>
        <v>53.846153846153847</v>
      </c>
      <c r="CH41" s="9">
        <f t="shared" si="3"/>
        <v>7.6923076923076925</v>
      </c>
      <c r="CI41" s="9">
        <f t="shared" si="3"/>
        <v>84.615384615384613</v>
      </c>
      <c r="CJ41" s="9">
        <f t="shared" si="3"/>
        <v>7.6923076923076925</v>
      </c>
      <c r="CK41" s="9">
        <f t="shared" si="3"/>
        <v>7.6923076923076925</v>
      </c>
      <c r="CL41" s="9">
        <f t="shared" si="3"/>
        <v>38.461538461538467</v>
      </c>
      <c r="CM41" s="9">
        <f t="shared" si="3"/>
        <v>38.461538461538467</v>
      </c>
      <c r="CN41" s="9">
        <f t="shared" si="3"/>
        <v>23.076923076923077</v>
      </c>
      <c r="CO41" s="9">
        <f t="shared" si="3"/>
        <v>88.461538461538453</v>
      </c>
      <c r="CP41" s="9">
        <f t="shared" si="3"/>
        <v>11.538461538461538</v>
      </c>
      <c r="CQ41" s="9">
        <f t="shared" si="3"/>
        <v>0</v>
      </c>
      <c r="CR41" s="9">
        <f t="shared" si="3"/>
        <v>92.307692307692307</v>
      </c>
      <c r="CS41" s="9">
        <f t="shared" si="3"/>
        <v>7.6923076923076925</v>
      </c>
      <c r="CT41" s="9">
        <f t="shared" si="3"/>
        <v>0</v>
      </c>
      <c r="CU41" s="9">
        <f t="shared" si="3"/>
        <v>73.076923076923066</v>
      </c>
      <c r="CV41" s="9">
        <f t="shared" si="3"/>
        <v>26.923076923076923</v>
      </c>
      <c r="CW41" s="9">
        <f t="shared" si="3"/>
        <v>0</v>
      </c>
      <c r="CX41" s="9">
        <f t="shared" si="3"/>
        <v>73.076923076923066</v>
      </c>
      <c r="CY41" s="9">
        <f t="shared" si="3"/>
        <v>26.923076923076923</v>
      </c>
      <c r="CZ41" s="9">
        <f t="shared" si="3"/>
        <v>0</v>
      </c>
      <c r="DA41" s="9">
        <f t="shared" si="3"/>
        <v>80.769230769230774</v>
      </c>
      <c r="DB41" s="9">
        <f t="shared" si="3"/>
        <v>19.230769230769234</v>
      </c>
      <c r="DC41" s="9">
        <f t="shared" si="3"/>
        <v>0</v>
      </c>
      <c r="DD41" s="9">
        <f t="shared" si="3"/>
        <v>65.384615384615387</v>
      </c>
      <c r="DE41" s="9">
        <f t="shared" si="3"/>
        <v>34.615384615384613</v>
      </c>
      <c r="DF41" s="9">
        <f t="shared" si="3"/>
        <v>0</v>
      </c>
      <c r="DG41" s="9">
        <f t="shared" si="3"/>
        <v>92.307692307692307</v>
      </c>
      <c r="DH41" s="9">
        <f t="shared" si="3"/>
        <v>7.6923076923076925</v>
      </c>
      <c r="DI41" s="9">
        <f t="shared" si="3"/>
        <v>0</v>
      </c>
      <c r="DJ41" s="9">
        <f t="shared" si="3"/>
        <v>88.461538461538453</v>
      </c>
      <c r="DK41" s="9">
        <f t="shared" si="3"/>
        <v>11.538461538461538</v>
      </c>
      <c r="DL41" s="9">
        <f t="shared" si="3"/>
        <v>0</v>
      </c>
      <c r="DM41" s="9">
        <f t="shared" si="3"/>
        <v>61.53846153846154</v>
      </c>
      <c r="DN41" s="9">
        <f t="shared" si="3"/>
        <v>30.76923076923077</v>
      </c>
      <c r="DO41" s="9">
        <f t="shared" si="3"/>
        <v>7.6923076923076925</v>
      </c>
      <c r="DP41" s="9">
        <f t="shared" si="3"/>
        <v>100</v>
      </c>
      <c r="DQ41" s="9">
        <f t="shared" si="3"/>
        <v>0</v>
      </c>
      <c r="DR41" s="9">
        <f t="shared" si="3"/>
        <v>0</v>
      </c>
    </row>
    <row r="43" spans="1:122" x14ac:dyDescent="0.25">
      <c r="B43" s="10" t="s">
        <v>144</v>
      </c>
    </row>
    <row r="44" spans="1:122" x14ac:dyDescent="0.25">
      <c r="B44" t="s">
        <v>145</v>
      </c>
      <c r="C44" t="s">
        <v>148</v>
      </c>
      <c r="D44" s="26">
        <f>(C41+F41+I41+L41)/4</f>
        <v>50.96153846153846</v>
      </c>
      <c r="E44" s="26">
        <f>D44/100*26</f>
        <v>13.25</v>
      </c>
    </row>
    <row r="45" spans="1:122" x14ac:dyDescent="0.25">
      <c r="B45" t="s">
        <v>146</v>
      </c>
      <c r="C45" t="s">
        <v>148</v>
      </c>
      <c r="D45" s="26">
        <f>(D41+G41+J41+M41)/4</f>
        <v>47.115384615384613</v>
      </c>
      <c r="E45" s="26">
        <f>D45/100*26</f>
        <v>12.25</v>
      </c>
    </row>
    <row r="46" spans="1:122" x14ac:dyDescent="0.25">
      <c r="B46" t="s">
        <v>147</v>
      </c>
      <c r="C46" t="s">
        <v>148</v>
      </c>
      <c r="D46" s="26">
        <f>(E41+H41+K41+N41)/4</f>
        <v>1.9230769230769231</v>
      </c>
      <c r="E46" s="26">
        <f>D46/100*26</f>
        <v>0.5</v>
      </c>
    </row>
    <row r="47" spans="1:122" x14ac:dyDescent="0.25">
      <c r="D47" s="26"/>
      <c r="E47" s="26"/>
    </row>
    <row r="48" spans="1:122" x14ac:dyDescent="0.25">
      <c r="B48" t="s">
        <v>145</v>
      </c>
      <c r="C48" t="s">
        <v>149</v>
      </c>
      <c r="D48" s="26">
        <f>(O41+R41+U41+X41+AA41+AD41+AG41+AJ41)/8</f>
        <v>32.21153846153846</v>
      </c>
      <c r="E48" s="26">
        <f>D48/100*26</f>
        <v>8.375</v>
      </c>
    </row>
    <row r="49" spans="2:5" x14ac:dyDescent="0.25">
      <c r="B49" t="s">
        <v>146</v>
      </c>
      <c r="C49" t="s">
        <v>149</v>
      </c>
      <c r="D49" s="26">
        <f>(P41+S41+V41+Y41+AB41+AE41+AH41+AK41)/8</f>
        <v>45.192307692307701</v>
      </c>
      <c r="E49" s="26">
        <f>D49/100*26</f>
        <v>11.750000000000002</v>
      </c>
    </row>
    <row r="50" spans="2:5" x14ac:dyDescent="0.25">
      <c r="B50" t="s">
        <v>147</v>
      </c>
      <c r="C50" t="s">
        <v>149</v>
      </c>
      <c r="D50" s="26">
        <f>(Q41+T41+W41+Z41+AC41+AF41+AI41+AL41)/8</f>
        <v>22.596153846153847</v>
      </c>
      <c r="E50" s="26">
        <f>D50/100*26</f>
        <v>5.875</v>
      </c>
    </row>
    <row r="51" spans="2:5" x14ac:dyDescent="0.25">
      <c r="D51" s="26"/>
      <c r="E51" s="27"/>
    </row>
    <row r="52" spans="2:5" x14ac:dyDescent="0.25">
      <c r="B52" t="s">
        <v>145</v>
      </c>
      <c r="C52" t="s">
        <v>150</v>
      </c>
      <c r="D52" s="25">
        <f>(AM41+AP41+AS41+AV41)/4</f>
        <v>37.5</v>
      </c>
      <c r="E52" s="26">
        <f>D52/100*26</f>
        <v>9.75</v>
      </c>
    </row>
    <row r="53" spans="2:5" x14ac:dyDescent="0.25">
      <c r="B53" t="s">
        <v>146</v>
      </c>
      <c r="C53" t="s">
        <v>150</v>
      </c>
      <c r="D53" s="25">
        <f>(AN41+AQ41+AT41+AW41)/4</f>
        <v>53.84615384615384</v>
      </c>
      <c r="E53" s="26">
        <f>D53/100*26</f>
        <v>14</v>
      </c>
    </row>
    <row r="54" spans="2:5" x14ac:dyDescent="0.25">
      <c r="B54" t="s">
        <v>147</v>
      </c>
      <c r="C54" t="s">
        <v>150</v>
      </c>
      <c r="D54" s="25">
        <f>(AO41+AR41+AU41+AX41)/4</f>
        <v>8.6538461538461533</v>
      </c>
      <c r="E54" s="26">
        <f>D54/100*26</f>
        <v>2.25</v>
      </c>
    </row>
    <row r="55" spans="2:5" x14ac:dyDescent="0.25">
      <c r="D55" s="26"/>
      <c r="E55" s="27"/>
    </row>
    <row r="56" spans="2:5" x14ac:dyDescent="0.25">
      <c r="B56" t="s">
        <v>145</v>
      </c>
      <c r="C56" t="s">
        <v>151</v>
      </c>
      <c r="D56" s="25">
        <f>(AY41+BB41+BE41+BH41+BK41+BN41+BQ41+BT41+BW41+BZ41+CC41+CF41+CI41+CL41+CO41+CR41+CU41+CX41+DA41+DD41)/20</f>
        <v>62.5</v>
      </c>
      <c r="E56" s="26">
        <f>D56/100*26</f>
        <v>16.25</v>
      </c>
    </row>
    <row r="57" spans="2:5" x14ac:dyDescent="0.25">
      <c r="B57" t="s">
        <v>146</v>
      </c>
      <c r="C57" t="s">
        <v>151</v>
      </c>
      <c r="D57" s="25">
        <f>(AZ41+BC41+BF41+BI41+BL41+BO41+BR41+BU41+BX41+CA41+CD41+CG41+CJ41+CM41+CP41+CS41+CV41+CY41+DB41+DE41)/20</f>
        <v>30.769230769230774</v>
      </c>
      <c r="E57" s="26">
        <f>D57/100*26</f>
        <v>8</v>
      </c>
    </row>
    <row r="58" spans="2:5" x14ac:dyDescent="0.25">
      <c r="B58" t="s">
        <v>147</v>
      </c>
      <c r="C58" t="s">
        <v>151</v>
      </c>
      <c r="D58" s="25">
        <f>(BA41+BD41+BG41+BJ41+BM41+BP41+BS41+BV41+BY41+CB41+CE41+CH41+CK41+CN41+CQ41+CT41+CW41+CZ41+DC41+DF41)/20</f>
        <v>6.7307692307692308</v>
      </c>
      <c r="E58" s="26">
        <f>D58/100*26</f>
        <v>1.75</v>
      </c>
    </row>
    <row r="59" spans="2:5" x14ac:dyDescent="0.25">
      <c r="D59" s="26"/>
      <c r="E59" s="26"/>
    </row>
    <row r="60" spans="2:5" x14ac:dyDescent="0.25">
      <c r="B60" t="s">
        <v>145</v>
      </c>
      <c r="C60" t="s">
        <v>152</v>
      </c>
      <c r="D60" s="25">
        <f>(DG41+DJ41+DM41+DP41)/4</f>
        <v>85.57692307692308</v>
      </c>
      <c r="E60" s="26">
        <f>D60/100*26</f>
        <v>22.25</v>
      </c>
    </row>
    <row r="61" spans="2:5" x14ac:dyDescent="0.25">
      <c r="B61" t="s">
        <v>146</v>
      </c>
      <c r="C61" t="s">
        <v>152</v>
      </c>
      <c r="D61" s="25">
        <f>(DH41+DK41+DN41+DQ41)/4</f>
        <v>12.5</v>
      </c>
      <c r="E61" s="26">
        <f>D61/100*26</f>
        <v>3.25</v>
      </c>
    </row>
    <row r="62" spans="2:5" x14ac:dyDescent="0.25">
      <c r="B62" t="s">
        <v>147</v>
      </c>
      <c r="C62" t="s">
        <v>152</v>
      </c>
      <c r="D62" s="25">
        <f>(DI41+DL41+DO41+DR41)/4</f>
        <v>1.9230769230769231</v>
      </c>
      <c r="E62" s="26">
        <f>D62/100*26</f>
        <v>0.5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40:B40"/>
    <mergeCell ref="A41:B41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213 средняя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2023-09-12T09:44:54Z</dcterms:modified>
</cp:coreProperties>
</file>