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средняя" sheetId="1" r:id="rId4"/>
    <sheet state="visible" name="старшая" sheetId="2" r:id="rId5"/>
    <sheet state="visible" name="предшкольная" sheetId="3" r:id="rId6"/>
  </sheets>
  <definedNames/>
  <calcPr/>
  <extLst>
    <ext uri="GoogleSheetsCustomDataVersion2">
      <go:sheetsCustomData xmlns:go="http://customooxmlschemas.google.com/" r:id="rId7" roundtripDataChecksum="aRxs8oWefIukvrTEJahus/4L57+Mmrhymz5PHNVhPUw="/>
    </ext>
  </extLst>
</workbook>
</file>

<file path=xl/sharedStrings.xml><?xml version="1.0" encoding="utf-8"?>
<sst xmlns="http://schemas.openxmlformats.org/spreadsheetml/2006/main" count="986" uniqueCount="849">
  <si>
    <t xml:space="preserve">                                  </t>
  </si>
  <si>
    <t xml:space="preserve">                              Лист наблюдения для средней группы (дети 3-х лет)</t>
  </si>
  <si>
    <t xml:space="preserve">                                  Учебный год: 2023-2024                          Группа: разновозрастная с нарушением речи "Көбелек" №108 (средняя)                 Период: стартовый мониторинг         Сроки проведения:сентябрь 2023</t>
  </si>
  <si>
    <t>№</t>
  </si>
  <si>
    <t>ФИО ребенка</t>
  </si>
  <si>
    <r>
      <rPr>
        <rFont val="Calibri"/>
        <color theme="1"/>
        <sz val="12.0"/>
      </rPr>
      <t xml:space="preserve"> </t>
    </r>
    <r>
      <rPr>
        <rFont val="Times New Roman"/>
        <b/>
        <color theme="1"/>
        <sz val="12.0"/>
      </rPr>
      <t xml:space="preserve">  Физическое развитие</t>
    </r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</si>
  <si>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</si>
  <si>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</si>
  <si>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 и исследовательской деятельности детей</t>
  </si>
  <si>
    <r>
      <rPr>
        <rFont val="Calibri"/>
        <color theme="1"/>
        <sz val="11.0"/>
      </rPr>
      <t xml:space="preserve">           </t>
    </r>
    <r>
      <rPr>
        <rFont val="Times New Roman"/>
        <b/>
        <color theme="1"/>
        <sz val="11.0"/>
      </rPr>
      <t xml:space="preserve">  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</si>
  <si>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</si>
  <si>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</si>
  <si>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</si>
  <si>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Сенсорика</t>
  </si>
  <si>
    <t>Рисование</t>
  </si>
  <si>
    <t>Лепка</t>
  </si>
  <si>
    <t>Аппликация</t>
  </si>
  <si>
    <t>Конструирование</t>
  </si>
  <si>
    <t>Музыка</t>
  </si>
  <si>
    <t>Ознакомление с окружающим миром</t>
  </si>
  <si>
    <t>3-Ф.1</t>
  </si>
  <si>
    <t>3-Ф.2</t>
  </si>
  <si>
    <t>3-Ф.3</t>
  </si>
  <si>
    <t>3-Ф.4</t>
  </si>
  <si>
    <t>3-К. 1</t>
  </si>
  <si>
    <t>3-К.2</t>
  </si>
  <si>
    <t>3- К.3</t>
  </si>
  <si>
    <t>3-К.4</t>
  </si>
  <si>
    <t>3-К.5</t>
  </si>
  <si>
    <t>3-К.6</t>
  </si>
  <si>
    <t>3-К.7</t>
  </si>
  <si>
    <t>3-К.8</t>
  </si>
  <si>
    <t>3-П.1</t>
  </si>
  <si>
    <t>3-П.2</t>
  </si>
  <si>
    <t>3-П.3</t>
  </si>
  <si>
    <t>3-П.4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</si>
  <si>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</si>
  <si>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</si>
  <si>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</si>
  <si>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</si>
  <si>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</si>
  <si>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</si>
  <si>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</si>
  <si>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</si>
  <si>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</si>
  <si>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</si>
  <si>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</si>
  <si>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</si>
  <si>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</si>
  <si>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</si>
  <si>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</si>
  <si>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</si>
  <si>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</si>
  <si>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</si>
  <si>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</si>
  <si>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</si>
  <si>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3-С.1</t>
  </si>
  <si>
    <t>3-С.2</t>
  </si>
  <si>
    <t>3-С.3</t>
  </si>
  <si>
    <t>3-С.4</t>
  </si>
  <si>
    <t xml:space="preserve">ходит, бегает, меняя направление </t>
  </si>
  <si>
    <t>ползает по ограниченной плоскости, под различные предметы</t>
  </si>
  <si>
    <t>самостоятельно моет лицо, руки:</t>
  </si>
  <si>
    <t>одевается и раздевается в определенной последовательности: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</si>
  <si>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</si>
  <si>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</si>
  <si>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произносит правильно слова и простые фразы (2-4 слова)</t>
  </si>
  <si>
    <t>слушает небольшие рассказы без наглядного сопровождения, отвечает на простые вопросы</t>
  </si>
  <si>
    <t>договаривает отдельные слова, фразы в знакомых произведениях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</si>
  <si>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</si>
  <si>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</si>
  <si>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</si>
  <si>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</si>
  <si>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группирует однородные предметы близкие по величине, форме, цвету:</t>
  </si>
  <si>
    <t>соотносит и отбирает геометрические формы различной величины по основным 
свойствам</t>
  </si>
  <si>
    <t>самостоятельно исследует и сравнивает предметы по цвету, объему, форме</t>
  </si>
  <si>
    <t>держит правильно карандаш, проводит прямые и замкнутые округлые линии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</si>
  <si>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</si>
  <si>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</si>
  <si>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</si>
  <si>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</si>
  <si>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</si>
  <si>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</si>
  <si>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</si>
  <si>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</si>
  <si>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</si>
  <si>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 составляет простые композиции и сюжеты на фланелеграфе</t>
  </si>
  <si>
    <t>размещает геометрические фигуры, орнаменты</t>
  </si>
  <si>
    <t>сооружает простейшую конструкцию по образцу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</si>
  <si>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</si>
  <si>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</si>
  <si>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</si>
  <si>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</si>
  <si>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</si>
  <si>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</si>
  <si>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</si>
  <si>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откликается на свое имя, узнает себя в зеркале и на фотографиях</t>
  </si>
  <si>
    <t>знает предметы и действия с ними, распознает их по картинке</t>
  </si>
  <si>
    <t>различает по вкусу, внешнему виду и называет несколько видов овощей и фруктов</t>
  </si>
  <si>
    <r>
      <rPr>
        <rFont val="Times New Roman"/>
        <color rgb="FF000000"/>
        <sz val="9.0"/>
      </rPr>
      <t>бережно относится к растениям и животным:</t>
    </r>
    <r>
      <rPr>
        <rFont val="Times New Roman"/>
        <color theme="1"/>
        <sz val="9.0"/>
      </rPr>
      <t xml:space="preserve"> </t>
    </r>
    <r>
      <rPr>
        <rFont val="Times New Roman"/>
        <color rgb="FF000000"/>
        <sz val="9.0"/>
      </rPr>
      <t>любит их, ласкает</t>
    </r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</si>
  <si>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</si>
  <si>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</si>
  <si>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</si>
  <si>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умеет ползать</t>
  </si>
  <si>
    <t>ползает только органиченной поверхности</t>
  </si>
  <si>
    <t>не пытается ползать</t>
  </si>
  <si>
    <t>самостоятельно моет</t>
  </si>
  <si>
    <t xml:space="preserve">старается мыть самостоятельно 
</t>
  </si>
  <si>
    <t>самостоятельно не моет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</si>
  <si>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</si>
  <si>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</si>
  <si>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</si>
  <si>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</si>
  <si>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</si>
  <si>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</si>
  <si>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</si>
  <si>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пытается произносить</t>
  </si>
  <si>
    <t>не призносит</t>
  </si>
  <si>
    <t xml:space="preserve">произносит </t>
  </si>
  <si>
    <t xml:space="preserve">пытается произносить </t>
  </si>
  <si>
    <t>не произносит</t>
  </si>
  <si>
    <t>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</si>
  <si>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</si>
  <si>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</si>
  <si>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</t>
  </si>
  <si>
    <t>старается договаривать</t>
  </si>
  <si>
    <t>не договаривает</t>
  </si>
  <si>
    <t>слушает с интересом</t>
  </si>
  <si>
    <t>иногда слушает</t>
  </si>
  <si>
    <t>не слушает</t>
  </si>
  <si>
    <t>рассматривает иллюстрации, правильно отвечает на вопросы</t>
  </si>
  <si>
    <t>отвечает правильно на некоторые вопросы</t>
  </si>
  <si>
    <t>не отвечает на вопросы</t>
  </si>
  <si>
    <t>повторяет текст</t>
  </si>
  <si>
    <t>повторяет текст не полностью</t>
  </si>
  <si>
    <t>не пытается повторить текст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</si>
  <si>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</si>
  <si>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</si>
  <si>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</si>
  <si>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группирует</t>
  </si>
  <si>
    <t>группирует только некоторые</t>
  </si>
  <si>
    <t>не умеет группировать</t>
  </si>
  <si>
    <t>соотносит</t>
  </si>
  <si>
    <t>частично соотносит</t>
  </si>
  <si>
    <t>не соотносит</t>
  </si>
  <si>
    <t>исследует и сравнивает</t>
  </si>
  <si>
    <t>частично исследует и сравнивает</t>
  </si>
  <si>
    <t>исследует, но не может  сравнивать</t>
  </si>
  <si>
    <t>держит правильно карандаш, проводит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</si>
  <si>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</si>
  <si>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</si>
  <si>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</si>
  <si>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</si>
  <si>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</si>
  <si>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</si>
  <si>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старается</t>
  </si>
  <si>
    <t>не рисует</t>
  </si>
  <si>
    <t>владеет</t>
  </si>
  <si>
    <t>владеет некоторыми из них</t>
  </si>
  <si>
    <t>не пытается овладеть</t>
  </si>
  <si>
    <t>изучает</t>
  </si>
  <si>
    <t xml:space="preserve">иногда проявляет кратковременный  интерес  </t>
  </si>
  <si>
    <t>не пытается изучать</t>
  </si>
  <si>
    <t>применяет</t>
  </si>
  <si>
    <t>применяет частично</t>
  </si>
  <si>
    <t>не применяет</t>
  </si>
  <si>
    <t>вдавливает пальцем и углубляет</t>
  </si>
  <si>
    <t>старается выполнять</t>
  </si>
  <si>
    <t>не может выполнить</t>
  </si>
  <si>
    <t>размещает, убирает</t>
  </si>
  <si>
    <t>пытается разместить, убрать</t>
  </si>
  <si>
    <t>не может разместить, и не убирает материалы</t>
  </si>
  <si>
    <t>знает</t>
  </si>
  <si>
    <t>знает частично</t>
  </si>
  <si>
    <t>не знает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</si>
  <si>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</si>
  <si>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</si>
  <si>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</si>
  <si>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</t>
  </si>
  <si>
    <t>выкладывает, пытается составить</t>
  </si>
  <si>
    <t>выкладывает, но не может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</si>
  <si>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</si>
  <si>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</si>
  <si>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</si>
  <si>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</si>
  <si>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 xml:space="preserve">не обращает внимания на образец, но сооружает 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</si>
  <si>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</si>
  <si>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</si>
  <si>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</si>
  <si>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</si>
  <si>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проявляет активность</t>
  </si>
  <si>
    <t>сооружает частично</t>
  </si>
  <si>
    <t>не сооружает</t>
  </si>
  <si>
    <t>складывает аккуратно</t>
  </si>
  <si>
    <t>пытается складывать</t>
  </si>
  <si>
    <t>не складывает</t>
  </si>
  <si>
    <t>подражает, подпевает</t>
  </si>
  <si>
    <t>подражает, подпевает некоторые из них</t>
  </si>
  <si>
    <t>пытается подпевать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</si>
  <si>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</si>
  <si>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</si>
  <si>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</si>
  <si>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</si>
  <si>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повторяет некоторые из них</t>
  </si>
  <si>
    <t>пытается повторять</t>
  </si>
  <si>
    <t>различает все 
инструменты</t>
  </si>
  <si>
    <t>различает некоторые из них</t>
  </si>
  <si>
    <t>не различает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</si>
  <si>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</si>
  <si>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</si>
  <si>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</si>
  <si>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действия с предметами, распознает их</t>
  </si>
  <si>
    <t>знает предметы, но не всегда выполняет действия</t>
  </si>
  <si>
    <t>пытается действовать с предметами</t>
  </si>
  <si>
    <t>различает, называет</t>
  </si>
  <si>
    <t>называет частично</t>
  </si>
  <si>
    <t>не различает,  не называет</t>
  </si>
  <si>
    <t>проявляет заботу</t>
  </si>
  <si>
    <t>пытается проявить заботу</t>
  </si>
  <si>
    <t>не проявляет заботу</t>
  </si>
  <si>
    <t xml:space="preserve">Терентьева Таисия </t>
  </si>
  <si>
    <t xml:space="preserve">Фурс Кирилл </t>
  </si>
  <si>
    <t>Всего, N</t>
  </si>
  <si>
    <t xml:space="preserve">Достижение детьми и педагогом  ожидаемых результатов </t>
  </si>
  <si>
    <t>ПРИМЕЧАНИЕ.</t>
  </si>
  <si>
    <t>Высокий</t>
  </si>
  <si>
    <t>3-Ф</t>
  </si>
  <si>
    <t>Средний</t>
  </si>
  <si>
    <t>Низкий</t>
  </si>
  <si>
    <t>3-К</t>
  </si>
  <si>
    <t>3-П</t>
  </si>
  <si>
    <t>3-Т</t>
  </si>
  <si>
    <t>3-С</t>
  </si>
  <si>
    <t xml:space="preserve">                              Лист наблюдения для средней группы (дети 4-х лет)</t>
  </si>
  <si>
    <t xml:space="preserve">                                  Учебный год: 2023-2024                          Группа: разновозрастная с нарушением речи "Көбелек" №108 (старшая)                 Период: стартовый мониторинг         Сроки проведения:сентябрь 2023</t>
  </si>
  <si>
    <r>
      <rPr>
        <rFont val="Calibri"/>
        <color theme="1"/>
        <sz val="12.0"/>
      </rPr>
      <t xml:space="preserve"> </t>
    </r>
    <r>
      <rPr>
        <rFont val="Times New Roman"/>
        <b/>
        <color theme="1"/>
        <sz val="12.0"/>
      </rPr>
      <t xml:space="preserve">  Физическое развитие</t>
    </r>
  </si>
  <si>
    <r>
      <rPr>
        <rFont val="Calibri"/>
        <color theme="1"/>
        <sz val="11.0"/>
      </rPr>
      <t xml:space="preserve">           </t>
    </r>
    <r>
      <rPr>
        <rFont val="Times New Roman"/>
        <b/>
        <color theme="1"/>
        <sz val="11.0"/>
      </rPr>
      <t xml:space="preserve"> Формирование социально-эмоциональных навыков</t>
    </r>
  </si>
  <si>
    <t>Казахский язык</t>
  </si>
  <si>
    <t>Основы математики</t>
  </si>
  <si>
    <t>4-Ф.1</t>
  </si>
  <si>
    <t>4-Ф.2</t>
  </si>
  <si>
    <t>4-Ф.3</t>
  </si>
  <si>
    <t>4-Ф.4</t>
  </si>
  <si>
    <t>4-Ф.5</t>
  </si>
  <si>
    <t>4-К. 1</t>
  </si>
  <si>
    <t>4- К.2</t>
  </si>
  <si>
    <t>4-К.3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</si>
  <si>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</si>
  <si>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</si>
  <si>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</si>
  <si>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</si>
  <si>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</si>
  <si>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</si>
  <si>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</si>
  <si>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</si>
  <si>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</si>
  <si>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</si>
  <si>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4-К.14</t>
  </si>
  <si>
    <t>4-К.15</t>
  </si>
  <si>
    <t>4-П.1</t>
  </si>
  <si>
    <t>4-П.2</t>
  </si>
  <si>
    <t>4-П.3</t>
  </si>
  <si>
    <t>4-П.4</t>
  </si>
  <si>
    <t>4-П.5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</si>
  <si>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</si>
  <si>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</si>
  <si>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</si>
  <si>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</si>
  <si>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</si>
  <si>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</si>
  <si>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</si>
  <si>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</si>
  <si>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</si>
  <si>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</si>
  <si>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</si>
  <si>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</si>
  <si>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</si>
  <si>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</si>
  <si>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</si>
  <si>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</si>
  <si>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</si>
  <si>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</si>
  <si>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</si>
  <si>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</si>
  <si>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</si>
  <si>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</si>
  <si>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</si>
  <si>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</si>
  <si>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</si>
  <si>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4-С.1</t>
  </si>
  <si>
    <t>4-С.2</t>
  </si>
  <si>
    <t>4-С.3</t>
  </si>
  <si>
    <t>4-С.4</t>
  </si>
  <si>
    <t>4-С.5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</si>
  <si>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</si>
  <si>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</si>
  <si>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ползает между предметами, лазает по гимнастической стенке и спускается с нее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</si>
  <si>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</si>
  <si>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</si>
  <si>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произносит четко гласные и некоторые согласные звуки</t>
  </si>
  <si>
    <t>отвечает на различные вопросы, касающиеся окружающей среды</t>
  </si>
  <si>
    <t>согласовывает слова в роде, числе, падеже</t>
  </si>
  <si>
    <t>имеет правильный темп речи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</si>
  <si>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</si>
  <si>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</si>
  <si>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слушает и понимает содержание литературных произведений эмоционально воспринимает сюжет,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</si>
  <si>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</si>
  <si>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</si>
  <si>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</si>
  <si>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</si>
  <si>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внимательно слушает, называет и запоминает слова</t>
  </si>
  <si>
    <t>понимает значение слов, применяемых в повседневной жизни, и правильно их 
произносит</t>
  </si>
  <si>
    <t>понимает значение словосочетаний, составляет простые предложения</t>
  </si>
  <si>
    <t>составляет простые предложения, отвечает на простые вопросы:</t>
  </si>
  <si>
    <t>различает понятия «один», «много»</t>
  </si>
  <si>
    <t>стремится узнавать новое, изучает вещи с интересом и удовольствием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</si>
  <si>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</si>
  <si>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</si>
  <si>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</si>
  <si>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использует последовательно линии, штрихи, пятна, краски:</t>
  </si>
  <si>
    <t>называет правильно основные цвета</t>
  </si>
  <si>
    <t>размещает изображение на листе бумаги целиком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</si>
  <si>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</si>
  <si>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</si>
  <si>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</si>
  <si>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</si>
  <si>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</si>
  <si>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</si>
  <si>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 при лепке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</si>
  <si>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</si>
  <si>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</si>
  <si>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размещает и склеивает крупные и мелкие элементы, подготовленные взрослым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</si>
  <si>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</si>
  <si>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</si>
  <si>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</si>
  <si>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</si>
  <si>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</si>
  <si>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конструирует из крупного и мелкого строительного материала, по образцу и собственному замыслу</t>
  </si>
  <si>
    <t>играет с постройкой, которую соорудил сам, складывает строительные детали после игры</t>
  </si>
  <si>
    <t>слушает музыкальное произведение до конца, понимает характер музыки</t>
  </si>
  <si>
    <t>поет вместе с группой в соответствии с темпом песни, начинает и заканчивает песню вместе со всеми</t>
  </si>
  <si>
    <t>выполняет самостоятельно движения после музыкального вступления</t>
  </si>
  <si>
    <t>знает простые танцевальные движения казахского народа</t>
  </si>
  <si>
    <t>знает музыкальные инструменты, играет на них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</si>
  <si>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</si>
  <si>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</si>
  <si>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</si>
  <si>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</si>
  <si>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наблюдает за обитателями уголка природы, соблюдает правила безопасного поведения в группе, на прогулке и в природе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</si>
  <si>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</si>
  <si>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</si>
  <si>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</si>
  <si>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</si>
  <si>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</si>
  <si>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</si>
  <si>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ползает, лазает</t>
  </si>
  <si>
    <t xml:space="preserve">пытается ползать между предметами, лазать и спускаться с них </t>
  </si>
  <si>
    <t>не может ползать 
между предметами, 
лазать и спускаться с них</t>
  </si>
  <si>
    <t>владеет навками самообслуживания</t>
  </si>
  <si>
    <t>владеет некоторыми навыками</t>
  </si>
  <si>
    <t>не владеет навыками</t>
  </si>
  <si>
    <t>соблюдает навыки</t>
  </si>
  <si>
    <t>владеет навыками</t>
  </si>
  <si>
    <t>пытается соблюдать 
навыки</t>
  </si>
  <si>
    <t>произносит четко</t>
  </si>
  <si>
    <t>произносит некоторые из них</t>
  </si>
  <si>
    <t>не произносит четко</t>
  </si>
  <si>
    <t>отвечает на вопросы</t>
  </si>
  <si>
    <t>отвечает на некоторые из них</t>
  </si>
  <si>
    <t>согласовывает</t>
  </si>
  <si>
    <t>согласовывает некоторые</t>
  </si>
  <si>
    <t>не согласовывает</t>
  </si>
  <si>
    <t>говорит правильно</t>
  </si>
  <si>
    <t>формируется правильный темп речи</t>
  </si>
  <si>
    <t>правильный темп речи не сформирован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</si>
  <si>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</si>
  <si>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</si>
  <si>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</si>
  <si>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</si>
  <si>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</si>
  <si>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</si>
  <si>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</si>
  <si>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</si>
  <si>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</si>
  <si>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</si>
  <si>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</si>
  <si>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</si>
  <si>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</si>
  <si>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</si>
  <si>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</si>
  <si>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</si>
  <si>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</si>
  <si>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</si>
  <si>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</t>
  </si>
  <si>
    <t>произносит правильно 
некоторые из них</t>
  </si>
  <si>
    <t>слушает, называет и запоминает</t>
  </si>
  <si>
    <t>слушает, называет, но не запоминает</t>
  </si>
  <si>
    <t>слушает, но не называет и 
не запоминает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</si>
  <si>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</si>
  <si>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</si>
  <si>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</si>
  <si>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понимает, составляет предложения с 
интересом</t>
  </si>
  <si>
    <t>понимает некоторые из них, пытается составить предложение</t>
  </si>
  <si>
    <t>понимает, но не составляет предложение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</si>
  <si>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</si>
  <si>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</si>
  <si>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</si>
  <si>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различает понятия</t>
  </si>
  <si>
    <t>различает частично</t>
  </si>
  <si>
    <t>пытается различать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</si>
  <si>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</si>
  <si>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</si>
  <si>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</si>
  <si>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</t>
  </si>
  <si>
    <t>сравнивает некоторые</t>
  </si>
  <si>
    <t>не умеет сравнивать</t>
  </si>
  <si>
    <t>знает и называет</t>
  </si>
  <si>
    <t>знает, называет частично</t>
  </si>
  <si>
    <t>знает, но не называет</t>
  </si>
  <si>
    <t>определяет</t>
  </si>
  <si>
    <t>определяет частично</t>
  </si>
  <si>
    <t>не может определить</t>
  </si>
  <si>
    <t>использует</t>
  </si>
  <si>
    <t>использует некоторые</t>
  </si>
  <si>
    <t>не использует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</si>
  <si>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</si>
  <si>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</si>
  <si>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</si>
  <si>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</si>
  <si>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</si>
  <si>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пытается размещать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</si>
  <si>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</si>
  <si>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</si>
  <si>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</si>
  <si>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</si>
  <si>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</si>
  <si>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>использует частично</t>
  </si>
  <si>
    <t>пытается использовать</t>
  </si>
  <si>
    <t>лепит</t>
  </si>
  <si>
    <t>пытается лепить</t>
  </si>
  <si>
    <t>лепит, но не объединяетм части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</si>
  <si>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</si>
  <si>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</si>
  <si>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</si>
  <si>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</si>
  <si>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</si>
  <si>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</si>
  <si>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</si>
  <si>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</si>
  <si>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</si>
  <si>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владеет частично</t>
  </si>
  <si>
    <t>пытается овладеть</t>
  </si>
  <si>
    <t>выбирает фигуры</t>
  </si>
  <si>
    <t>выбирает некоторые из них</t>
  </si>
  <si>
    <t>старается выбрать</t>
  </si>
  <si>
    <t>размещает и склеивает</t>
  </si>
  <si>
    <t>размещает, но не склеивает</t>
  </si>
  <si>
    <t>пытается склеивать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</si>
  <si>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</si>
  <si>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</si>
  <si>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</si>
  <si>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не различает, но 
проявляет интерес к 
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</si>
  <si>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</si>
  <si>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</si>
  <si>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</si>
  <si>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</si>
  <si>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</si>
  <si>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</si>
  <si>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</si>
  <si>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</si>
  <si>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участвует, но не проявляет активность</t>
  </si>
  <si>
    <r>
      <rPr>
        <rFont val="Times New Roman"/>
        <i/>
        <color theme="1"/>
        <sz val="9.0"/>
      </rPr>
      <t>конструирует</t>
    </r>
    <r>
      <rPr>
        <rFont val="Times New Roman"/>
        <i val="0"/>
        <color theme="1"/>
        <sz val="9.0"/>
      </rPr>
      <t xml:space="preserve"> </t>
    </r>
    <r>
      <rPr>
        <rFont val="Times New Roman"/>
        <i/>
        <color theme="1"/>
        <sz val="9.0"/>
      </rPr>
      <t>по образцу и собственному замыслу</t>
    </r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</si>
  <si>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</si>
  <si>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</si>
  <si>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интересом, складывает</t>
  </si>
  <si>
    <t>играет, пытается складывать</t>
  </si>
  <si>
    <t>не играет, не складывает</t>
  </si>
  <si>
    <t>слушает, понимает</t>
  </si>
  <si>
    <t>слушает, не проявляет интерес к музыке</t>
  </si>
  <si>
    <t>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</si>
  <si>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</si>
  <si>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</si>
  <si>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</si>
  <si>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</si>
  <si>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пытается выполнить движения самостоятельно</t>
  </si>
  <si>
    <t>занет некоторые</t>
  </si>
  <si>
    <t>знает, играет на инх с радостью</t>
  </si>
  <si>
    <t>знает некоторые из них, играет на них</t>
  </si>
  <si>
    <t>не знает, но играет на инх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</si>
  <si>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</si>
  <si>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</si>
  <si>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</si>
  <si>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r>
      <rPr>
        <rFont val="Times New Roman"/>
        <i/>
        <color theme="1"/>
        <sz val="9.0"/>
      </rPr>
      <t>знает и называет</t>
    </r>
    <r>
      <rPr>
        <rFont val="Times New Roman"/>
        <i val="0"/>
        <color theme="1"/>
        <sz val="9.0"/>
      </rPr>
      <t xml:space="preserve"> </t>
    </r>
  </si>
  <si>
    <t>частично называет, некоторые знает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</si>
  <si>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</si>
  <si>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</si>
  <si>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</si>
  <si>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</si>
  <si>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имеет представление о некоторых хороших и плохих поступках</t>
  </si>
  <si>
    <t>стремится различать хорошие и плохие поступки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</si>
  <si>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</si>
  <si>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</si>
  <si>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</si>
  <si>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 xml:space="preserve">Малецкая Софья </t>
  </si>
  <si>
    <t xml:space="preserve">Абдулла Мұхаммед </t>
  </si>
  <si>
    <t xml:space="preserve">Бержабина Наиля </t>
  </si>
  <si>
    <t xml:space="preserve">Береген Алина </t>
  </si>
  <si>
    <t xml:space="preserve">Куванышов Амир </t>
  </si>
  <si>
    <t xml:space="preserve">Мовчан Ростислав </t>
  </si>
  <si>
    <t xml:space="preserve">Пенькова Сабина </t>
  </si>
  <si>
    <t xml:space="preserve">Шанаева Айлин </t>
  </si>
  <si>
    <t>Достижение детьми и педагогом ожидаемых результатов</t>
  </si>
  <si>
    <t>4-Ф</t>
  </si>
  <si>
    <t>4-К</t>
  </si>
  <si>
    <t>4-П</t>
  </si>
  <si>
    <t>4-Т</t>
  </si>
  <si>
    <t>4-С</t>
  </si>
  <si>
    <t xml:space="preserve">                              Лист наблюдения для средней группы (дети 5-ти лет)</t>
  </si>
  <si>
    <t xml:space="preserve">                                  Учебный год: 2023-2024                          Группа: разновозрастная с нарушением речи "Көбелек" №108 (предшкольная)                 Период: стартовый мониторинг         Сроки проведения:сентябрь 2023</t>
  </si>
  <si>
    <r>
      <rPr>
        <rFont val="Calibri"/>
        <color theme="1"/>
        <sz val="12.0"/>
      </rPr>
      <t xml:space="preserve"> </t>
    </r>
    <r>
      <rPr>
        <rFont val="Times New Roman"/>
        <b/>
        <color theme="1"/>
        <sz val="12.0"/>
      </rPr>
      <t>Физическое развитие</t>
    </r>
  </si>
  <si>
    <r>
      <rPr>
        <rFont val="Calibri"/>
        <color theme="1"/>
        <sz val="11.0"/>
      </rPr>
      <t xml:space="preserve">           </t>
    </r>
    <r>
      <rPr>
        <rFont val="Times New Roman"/>
        <b/>
        <color theme="1"/>
        <sz val="11.0"/>
      </rPr>
      <t xml:space="preserve">  Формирование социально-эмоциональных навыков</t>
    </r>
  </si>
  <si>
    <t>5-Ф.1</t>
  </si>
  <si>
    <t>5-Ф.2</t>
  </si>
  <si>
    <t>5-Ф.3</t>
  </si>
  <si>
    <t>5-Ф.4</t>
  </si>
  <si>
    <t>5-Ф.5</t>
  </si>
  <si>
    <t>5-Ф.6</t>
  </si>
  <si>
    <t>5-К. 1</t>
  </si>
  <si>
    <t>5-К.2</t>
  </si>
  <si>
    <t>5-К.3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</si>
  <si>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</si>
  <si>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</si>
  <si>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</si>
  <si>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</si>
  <si>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</si>
  <si>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</si>
  <si>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</si>
  <si>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</si>
  <si>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</si>
  <si>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</si>
  <si>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5-К.14</t>
  </si>
  <si>
    <t>5-К.15</t>
  </si>
  <si>
    <t>5-К.16</t>
  </si>
  <si>
    <t>5-К.17</t>
  </si>
  <si>
    <t>5-К.18</t>
  </si>
  <si>
    <t>5-П.1</t>
  </si>
  <si>
    <t>5-П.2</t>
  </si>
  <si>
    <t>5-П.3</t>
  </si>
  <si>
    <t>5-П.4</t>
  </si>
  <si>
    <t>5-П.5</t>
  </si>
  <si>
    <t>5-П.6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</si>
  <si>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</si>
  <si>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</si>
  <si>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</si>
  <si>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</si>
  <si>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</si>
  <si>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</si>
  <si>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</si>
  <si>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</si>
  <si>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</si>
  <si>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</si>
  <si>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</si>
  <si>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</si>
  <si>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</si>
  <si>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</si>
  <si>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</si>
  <si>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</si>
  <si>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</si>
  <si>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</si>
  <si>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</si>
  <si>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</si>
  <si>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</si>
  <si>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</si>
  <si>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</si>
  <si>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</si>
  <si>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</si>
  <si>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</si>
  <si>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</si>
  <si>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</si>
  <si>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</si>
  <si>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</si>
  <si>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5-С.1</t>
  </si>
  <si>
    <t>5-С.2</t>
  </si>
  <si>
    <t>5-С.3</t>
  </si>
  <si>
    <t>5-С.4</t>
  </si>
  <si>
    <t>5-С.5</t>
  </si>
  <si>
    <t>5-С.6</t>
  </si>
  <si>
    <t>ходит на пятках, на наружных сторонах стоп, приставным шагом, чередуя ходьбу с бегом, с прыжками, меняя направление и темп</t>
  </si>
  <si>
    <t>ходит по линии, веревке, доске, гимнастической скамейке, бревну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</si>
  <si>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</si>
  <si>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>катает мячи, метает предметы на дальность, бросает мячи через препятствия и ловит их</t>
  </si>
  <si>
    <t>проявляет быстроту, силу, выносливость, гибкость, ловкость в подвижных играх  и соблюдает правила спортивных игр</t>
  </si>
  <si>
    <t>соблюдает первоначальные навыки личной гигиены, следит за своим внешним видом</t>
  </si>
  <si>
    <t>правильно произносит гласные и согласные звуки,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</si>
  <si>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</t>
  </si>
  <si>
    <t>знает названия предметов и явлений, выходящих за пределы его ближайшего окружения</t>
  </si>
  <si>
    <t>называет числительные по порядку, соотносит их с существительными в падежах, в единственном и множественном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</si>
  <si>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</si>
  <si>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</si>
  <si>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</si>
  <si>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</si>
  <si>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</si>
  <si>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воспроизводит различные интонации, меняя силу голоса</t>
  </si>
  <si>
    <t>во время сободной игры самостоятельно обыгрывает знакомых персонажей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</si>
  <si>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</si>
  <si>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</si>
  <si>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</si>
  <si>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</si>
  <si>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</si>
  <si>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составляет простые предложения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</si>
  <si>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</si>
  <si>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</si>
  <si>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</si>
  <si>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различает части суток, знает их характерные особенности</t>
  </si>
  <si>
    <t>определяет пространственные направления по отношению к себе</t>
  </si>
  <si>
    <t>устанавливает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</si>
  <si>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</si>
  <si>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рисует отдельные предметы и создает сюжетные композиции</t>
  </si>
  <si>
    <t>рисует характерные особенности каждого предмета, их соотношение между собой</t>
  </si>
  <si>
    <t>распознает коричневые, оранжевые, светло-зеленые оттенки</t>
  </si>
  <si>
    <t>закрашивает рисунки карандашом, кистью</t>
  </si>
  <si>
    <t>оценивает свою работу и других детей</t>
  </si>
  <si>
    <t>изучает скульптурный предмет взяв в руки, пытается придать ему характерные черты</t>
  </si>
  <si>
    <t>лепит из глины, пластилина, пластической массы знакомые предметы с использованием разных приемов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</si>
  <si>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</si>
  <si>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</si>
  <si>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участвует в коллективной работе</t>
  </si>
  <si>
    <t>соблюдает правила безопасности при лепке</t>
  </si>
  <si>
    <t>правильно держит ножницы и умело пользуется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</si>
  <si>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</si>
  <si>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</si>
  <si>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</si>
  <si>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участвует в выполнении коллективных работ</t>
  </si>
  <si>
    <t>соблюдает правила безопасности при наклеивании, выполняет работу аккуратно</t>
  </si>
  <si>
    <t>различает и называет строительные детали, использует их с учетом 
конструктивных свойств</t>
  </si>
  <si>
    <t>проявляет творческое воображение при конструировании</t>
  </si>
  <si>
    <t>складывает простые формы по типу «оригами»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</si>
  <si>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</si>
  <si>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</si>
  <si>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</si>
  <si>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любит музыку, сохраняет культуру прослушивания музыки (слушает музыкальные 
произведения до конца, не отвлекаясь)</t>
  </si>
  <si>
    <t>растягивает песню, четко произносит слова, исполняет знакомые песни под 
аккомпанемент и без сопровождения</t>
  </si>
  <si>
    <t>ритмически выполняя ходьбу, согласовывает движения с музыкой, меняет 
движения во второй части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</si>
  <si>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</si>
  <si>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определяет жанры музыки</t>
  </si>
  <si>
    <t>умеет играть простые мелодии деревянными ложками, на асатаяке, на сазсырнае, на домбре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</si>
  <si>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</si>
  <si>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</si>
  <si>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высказывает свое мнение, размышляя над происходящим вокруг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</si>
  <si>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</si>
  <si>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 правила дорожного движения, правила  поведения в общественном транспорте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</si>
  <si>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</si>
  <si>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 xml:space="preserve">ходит </t>
  </si>
  <si>
    <t xml:space="preserve">пытается ходить </t>
  </si>
  <si>
    <t xml:space="preserve">не пытается ходить </t>
  </si>
  <si>
    <t>ходит, сохраняя равновесие</t>
  </si>
  <si>
    <t>ходит, но не всегда сохраняет равновесие</t>
  </si>
  <si>
    <t>старается ходить, сохраняя равновесие</t>
  </si>
  <si>
    <t xml:space="preserve">бегает </t>
  </si>
  <si>
    <t xml:space="preserve">старается бегать </t>
  </si>
  <si>
    <t xml:space="preserve">не старается бегать 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</si>
  <si>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</si>
  <si>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</si>
  <si>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</si>
  <si>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</si>
  <si>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</si>
  <si>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</si>
  <si>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</si>
  <si>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</si>
  <si>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</si>
  <si>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</si>
  <si>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</si>
  <si>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</si>
  <si>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старается использовать</t>
  </si>
  <si>
    <t>знает названия предметов и явлений</t>
  </si>
  <si>
    <t>знает названия некоторых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</si>
  <si>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</si>
  <si>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</si>
  <si>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</si>
  <si>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</si>
  <si>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</si>
  <si>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</si>
  <si>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</si>
  <si>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</si>
  <si>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</si>
  <si>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</si>
  <si>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</si>
  <si>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</si>
  <si>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</si>
  <si>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</si>
  <si>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</si>
  <si>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принимает, использует</t>
  </si>
  <si>
    <t>принимает, использует частично</t>
  </si>
  <si>
    <t>не принимает, не использует</t>
  </si>
  <si>
    <t xml:space="preserve">воспроизводит </t>
  </si>
  <si>
    <t xml:space="preserve">старается воспроизвести </t>
  </si>
  <si>
    <t xml:space="preserve">не воспроизводит </t>
  </si>
  <si>
    <t>самостоятельно обыгрывает</t>
  </si>
  <si>
    <t>старается самостоятельно обыгрывать</t>
  </si>
  <si>
    <t>не проявляет интерес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</si>
  <si>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</si>
  <si>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</si>
  <si>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</si>
  <si>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неправильно произносит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</si>
  <si>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</si>
  <si>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</si>
  <si>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</si>
  <si>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произносит</t>
  </si>
  <si>
    <t>старается произносить</t>
  </si>
  <si>
    <t>описывает</t>
  </si>
  <si>
    <t>пытается описать</t>
  </si>
  <si>
    <t>не описывает</t>
  </si>
  <si>
    <t>пытается составить простые предложения</t>
  </si>
  <si>
    <t>не составляет простые предложения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</si>
  <si>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</si>
  <si>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</si>
  <si>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</si>
  <si>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</si>
  <si>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</si>
  <si>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пытается сравнивать</t>
  </si>
  <si>
    <t>не сравнивает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</si>
  <si>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</si>
  <si>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</si>
  <si>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</si>
  <si>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</si>
  <si>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</si>
  <si>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</si>
  <si>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</si>
  <si>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</si>
  <si>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</si>
  <si>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 частично</t>
  </si>
  <si>
    <t>не пытается устанавливать простейшие причинно-следственные связи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</si>
  <si>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</si>
  <si>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</si>
  <si>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</si>
  <si>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 xml:space="preserve">рисует </t>
  </si>
  <si>
    <t>рисует некоторые из них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</si>
  <si>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</si>
  <si>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</si>
  <si>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</si>
  <si>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</si>
  <si>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</si>
  <si>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</si>
  <si>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 частично</t>
  </si>
  <si>
    <t>не пытается закрашивать рисунки карандашом, кистью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</si>
  <si>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</si>
  <si>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</si>
  <si>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</si>
  <si>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</si>
  <si>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</si>
  <si>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</si>
  <si>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используя разные приемы</t>
  </si>
  <si>
    <t>лепит с использованием некоторых приемов</t>
  </si>
  <si>
    <t>не лепит, не может использовать разные приемы лепки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</si>
  <si>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</si>
  <si>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</si>
  <si>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</si>
  <si>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</si>
  <si>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</si>
  <si>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</si>
  <si>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активно участвует в коллективной работе</t>
  </si>
  <si>
    <t>участвует в коллективной работе без проявления инициативы</t>
  </si>
  <si>
    <t>не принимает участие в коллективной работе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</si>
  <si>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</si>
  <si>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</si>
  <si>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</si>
  <si>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</si>
  <si>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</si>
  <si>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</si>
  <si>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</si>
  <si>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</si>
  <si>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</si>
  <si>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</si>
  <si>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</si>
  <si>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</si>
  <si>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</si>
  <si>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принимает участие в коллективной работе с интересом</t>
  </si>
  <si>
    <t>принимает участие в коллективной работе, не проявляет активность</t>
  </si>
  <si>
    <t>предпочитает выполнять работу один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</si>
  <si>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</si>
  <si>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</si>
  <si>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</si>
  <si>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</si>
  <si>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</si>
  <si>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</si>
  <si>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</si>
  <si>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</si>
  <si>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</si>
  <si>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</si>
  <si>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</si>
  <si>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</si>
  <si>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</si>
  <si>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</si>
  <si>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</si>
  <si>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придумывать композиции</t>
  </si>
  <si>
    <t>называет материал</t>
  </si>
  <si>
    <t>называет материал частично</t>
  </si>
  <si>
    <t>не называет материал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</si>
  <si>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</si>
  <si>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</si>
  <si>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</si>
  <si>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</si>
  <si>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</si>
  <si>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</si>
  <si>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</si>
  <si>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</si>
  <si>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</si>
  <si>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</si>
  <si>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</si>
  <si>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</si>
  <si>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 xml:space="preserve">определяет частично </t>
  </si>
  <si>
    <t>старается определить</t>
  </si>
  <si>
    <t>играет мелодии</t>
  </si>
  <si>
    <t>старается играть мелодии</t>
  </si>
  <si>
    <t>не может играть мелодии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</si>
  <si>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</si>
  <si>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</si>
  <si>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</si>
  <si>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</si>
  <si>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</si>
  <si>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</si>
  <si>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</si>
  <si>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</si>
  <si>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</si>
  <si>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</si>
  <si>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</si>
  <si>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</si>
  <si>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</si>
  <si>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</si>
  <si>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</si>
  <si>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</si>
  <si>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</si>
  <si>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</si>
  <si>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 xml:space="preserve">Бахадырова Амира </t>
  </si>
  <si>
    <t xml:space="preserve">Едильбаева Раушан </t>
  </si>
  <si>
    <t xml:space="preserve">Жуков Матвей </t>
  </si>
  <si>
    <t xml:space="preserve">Кокорин Даниил </t>
  </si>
  <si>
    <t xml:space="preserve">Лымарь Михаил </t>
  </si>
  <si>
    <t xml:space="preserve">Масловский Дмитрий </t>
  </si>
  <si>
    <t xml:space="preserve">Перминова Анна </t>
  </si>
  <si>
    <t xml:space="preserve">Садуова Ясмина </t>
  </si>
  <si>
    <t xml:space="preserve">Туяков Даниал </t>
  </si>
  <si>
    <t xml:space="preserve">Черненко Алексей </t>
  </si>
  <si>
    <t xml:space="preserve">Достижение детьми и педагогом   ожидаемых результатов </t>
  </si>
  <si>
    <t>5-Ф</t>
  </si>
  <si>
    <t>5-К</t>
  </si>
  <si>
    <t>5-П</t>
  </si>
  <si>
    <t>5-Т</t>
  </si>
  <si>
    <t>5-С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</si>
</sst>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18">
    <font>
      <sz val="11.0"/>
      <color theme="1"/>
      <name val="Calibri"/>
      <scheme val="minor"/>
    </font>
    <font>
      <sz val="12.0"/>
      <color theme="1"/>
      <name val="Times New Roman"/>
    </font>
    <font>
      <b/>
      <sz val="12.0"/>
      <color theme="1"/>
      <name val="Times New Roman"/>
    </font>
    <font>
      <sz val="12.0"/>
      <color theme="1"/>
      <name val="Calibri"/>
    </font>
    <font>
      <sz val="11.0"/>
      <color theme="1"/>
      <name val="Times New Roman"/>
    </font>
    <font/>
    <font>
      <b/>
      <sz val="11.0"/>
      <color theme="1"/>
      <name val="Times New Roman"/>
    </font>
    <font>
      <sz val="11.0"/>
      <color theme="1"/>
      <name val="Calibri"/>
    </font>
    <font>
      <sz val="9.0"/>
      <color rgb="FF000000"/>
      <name val="Times New Roman"/>
    </font>
    <font>
      <sz val="9.0"/>
      <color theme="1"/>
      <name val="Times New Roman"/>
    </font>
    <font>
      <i/>
      <sz val="9.0"/>
      <color rgb="FF000000"/>
      <name val="Times New Roman"/>
    </font>
    <font>
      <i/>
      <sz val="9.0"/>
      <color theme="1"/>
      <name val="Times New Roman"/>
    </font>
    <font>
      <b/>
      <sz val="11.0"/>
      <color theme="1"/>
      <name val="Calibri"/>
    </font>
    <font>
      <sz val="8.0"/>
      <color theme="1"/>
      <name val="Calibri"/>
    </font>
    <font>
      <sz val="10.0"/>
      <color theme="1"/>
      <name val="Times New Roman"/>
    </font>
    <font>
      <color theme="1"/>
      <name val="Calibri"/>
      <scheme val="minor"/>
    </font>
    <font>
      <sz val="12.0"/>
      <color rgb="FF000000"/>
      <name val="Times New Roman"/>
    </font>
    <font>
      <b/>
      <sz val="12.0"/>
      <color rgb="FF000000"/>
      <name val="Times New Roman"/>
    </font>
  </fonts>
  <fills count="2">
    <fill>
      <patternFill patternType="none"/>
    </fill>
    <fill>
      <patternFill patternType="lightGray"/>
    </fill>
  </fills>
  <borders count="31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bottom style="medium">
        <color rgb="FF000000"/>
      </bottom>
    </border>
    <border>
      <right style="medium">
        <color rgb="FF000000"/>
      </right>
    </border>
  </borders>
  <cellStyleXfs count="1">
    <xf borderId="0" fillId="0" fontId="0" numFmtId="0" applyAlignment="1" applyFont="1"/>
  </cellStyleXfs>
  <cellXfs count="9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Font="1"/>
    <xf borderId="0" fillId="0" fontId="3" numFmtId="0" xfId="0" applyAlignment="1" applyFont="1">
      <alignment shrinkToFit="0" wrapText="1"/>
    </xf>
    <xf borderId="0" fillId="0" fontId="3" numFmtId="0" xfId="0" applyFont="1"/>
    <xf borderId="0" fillId="0" fontId="2" numFmtId="0" xfId="0" applyAlignment="1" applyFont="1">
      <alignment vertical="center"/>
    </xf>
    <xf borderId="1" fillId="0" fontId="4" numFmtId="0" xfId="0" applyAlignment="1" applyBorder="1" applyFont="1">
      <alignment horizontal="center" shrinkToFit="0" vertical="center" wrapText="1"/>
    </xf>
    <xf borderId="2" fillId="0" fontId="3" numFmtId="0" xfId="0" applyAlignment="1" applyBorder="1" applyFont="1">
      <alignment horizontal="center"/>
    </xf>
    <xf borderId="3" fillId="0" fontId="5" numFmtId="0" xfId="0" applyBorder="1" applyFont="1"/>
    <xf borderId="2" fillId="0" fontId="2" numFmtId="0" xfId="0" applyAlignment="1" applyBorder="1" applyFont="1">
      <alignment horizontal="center"/>
    </xf>
    <xf borderId="4" fillId="0" fontId="5" numFmtId="0" xfId="0" applyBorder="1" applyFont="1"/>
    <xf borderId="2" fillId="0" fontId="6" numFmtId="0" xfId="0" applyAlignment="1" applyBorder="1" applyFont="1">
      <alignment horizontal="center"/>
    </xf>
    <xf borderId="2" fillId="0" fontId="7" numFmtId="0" xfId="0" applyAlignment="1" applyBorder="1" applyFont="1">
      <alignment horizontal="center"/>
    </xf>
    <xf borderId="5" fillId="0" fontId="5" numFmtId="0" xfId="0" applyBorder="1" applyFont="1"/>
    <xf borderId="6" fillId="0" fontId="1" numFmtId="0" xfId="0" applyAlignment="1" applyBorder="1" applyFont="1">
      <alignment horizontal="center" shrinkToFit="0" vertical="center" wrapText="1"/>
    </xf>
    <xf borderId="6" fillId="0" fontId="5" numFmtId="0" xfId="0" applyBorder="1" applyFont="1"/>
    <xf borderId="2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/>
    </xf>
    <xf borderId="2" fillId="0" fontId="1" numFmtId="0" xfId="0" applyAlignment="1" applyBorder="1" applyFont="1">
      <alignment horizontal="center" vertical="center"/>
    </xf>
    <xf borderId="7" fillId="0" fontId="1" numFmtId="0" xfId="0" applyAlignment="1" applyBorder="1" applyFont="1">
      <alignment horizontal="center" shrinkToFit="0" vertical="center" wrapText="1"/>
    </xf>
    <xf borderId="8" fillId="0" fontId="7" numFmtId="0" xfId="0" applyBorder="1" applyFont="1"/>
    <xf borderId="7" fillId="0" fontId="7" numFmtId="0" xfId="0" applyBorder="1" applyFont="1"/>
    <xf borderId="8" fillId="0" fontId="1" numFmtId="0" xfId="0" applyAlignment="1" applyBorder="1" applyFont="1">
      <alignment horizontal="center" shrinkToFit="0" vertical="center" wrapText="1"/>
    </xf>
    <xf borderId="9" fillId="0" fontId="5" numFmtId="0" xfId="0" applyBorder="1" applyFont="1"/>
    <xf borderId="10" fillId="0" fontId="5" numFmtId="0" xfId="0" applyBorder="1" applyFont="1"/>
    <xf borderId="11" fillId="0" fontId="1" numFmtId="0" xfId="0" applyAlignment="1" applyBorder="1" applyFont="1">
      <alignment horizontal="center" shrinkToFit="0" vertical="center" wrapText="1"/>
    </xf>
    <xf borderId="2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shrinkToFit="0" vertical="center" wrapText="1"/>
    </xf>
    <xf borderId="11" fillId="0" fontId="8" numFmtId="0" xfId="0" applyAlignment="1" applyBorder="1" applyFont="1">
      <alignment horizontal="center" shrinkToFit="0" vertical="center" wrapText="1"/>
    </xf>
    <xf borderId="7" fillId="0" fontId="5" numFmtId="0" xfId="0" applyBorder="1" applyFont="1"/>
    <xf borderId="8" fillId="0" fontId="10" numFmtId="0" xfId="0" applyAlignment="1" applyBorder="1" applyFont="1">
      <alignment horizontal="center" shrinkToFit="0" vertical="center" wrapText="1"/>
    </xf>
    <xf borderId="8" fillId="0" fontId="1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shrinkToFit="0" vertical="top" wrapText="1"/>
    </xf>
    <xf borderId="8" fillId="0" fontId="1" numFmtId="0" xfId="0" applyAlignment="1" applyBorder="1" applyFont="1">
      <alignment shrinkToFit="0" vertical="top" wrapText="1"/>
    </xf>
    <xf borderId="12" fillId="0" fontId="1" numFmtId="0" xfId="0" applyAlignment="1" applyBorder="1" applyFont="1">
      <alignment horizontal="center" shrinkToFit="0" vertical="center" wrapText="1"/>
    </xf>
    <xf borderId="7" fillId="0" fontId="1" numFmtId="0" xfId="0" applyAlignment="1" applyBorder="1" applyFont="1">
      <alignment shrinkToFit="0" vertical="center" wrapText="1"/>
    </xf>
    <xf borderId="8" fillId="0" fontId="1" numFmtId="0" xfId="0" applyAlignment="1" applyBorder="1" applyFont="1">
      <alignment horizontal="center" shrinkToFit="0" wrapText="1"/>
    </xf>
    <xf borderId="0" fillId="0" fontId="1" numFmtId="0" xfId="0" applyFont="1"/>
    <xf borderId="8" fillId="0" fontId="1" numFmtId="0" xfId="0" applyAlignment="1" applyBorder="1" applyFont="1">
      <alignment shrinkToFit="0" vertical="center" wrapText="1"/>
    </xf>
    <xf borderId="2" fillId="0" fontId="12" numFmtId="0" xfId="0" applyAlignment="1" applyBorder="1" applyFont="1">
      <alignment horizontal="center"/>
    </xf>
    <xf borderId="8" fillId="0" fontId="7" numFmtId="0" xfId="0" applyAlignment="1" applyBorder="1" applyFont="1">
      <alignment horizontal="center"/>
    </xf>
    <xf borderId="2" fillId="0" fontId="13" numFmtId="0" xfId="0" applyAlignment="1" applyBorder="1" applyFont="1">
      <alignment horizontal="center" shrinkToFit="0" vertical="center" wrapText="1"/>
    </xf>
    <xf borderId="8" fillId="0" fontId="7" numFmtId="1" xfId="0" applyAlignment="1" applyBorder="1" applyFont="1" applyNumberFormat="1">
      <alignment horizontal="center" vertical="center"/>
    </xf>
    <xf borderId="0" fillId="0" fontId="14" numFmtId="0" xfId="0" applyAlignment="1" applyFont="1">
      <alignment horizontal="left" vertical="center"/>
    </xf>
    <xf borderId="0" fillId="0" fontId="15" numFmtId="0" xfId="0" applyFont="1"/>
    <xf borderId="0" fillId="0" fontId="7" numFmtId="1" xfId="0" applyAlignment="1" applyFont="1" applyNumberFormat="1">
      <alignment horizontal="center"/>
    </xf>
    <xf borderId="0" fillId="0" fontId="7" numFmtId="1" xfId="0" applyAlignment="1" applyFont="1" applyNumberFormat="1">
      <alignment horizontal="center" vertical="center"/>
    </xf>
    <xf borderId="0" fillId="0" fontId="7" numFmtId="164" xfId="0" applyAlignment="1" applyFont="1" applyNumberFormat="1">
      <alignment horizontal="center"/>
    </xf>
    <xf borderId="0" fillId="0" fontId="7" numFmtId="0" xfId="0" applyAlignment="1" applyFont="1">
      <alignment horizontal="center"/>
    </xf>
    <xf borderId="2" fillId="0" fontId="16" numFmtId="0" xfId="0" applyAlignment="1" applyBorder="1" applyFont="1">
      <alignment horizontal="center"/>
    </xf>
    <xf borderId="13" fillId="0" fontId="5" numFmtId="0" xfId="0" applyBorder="1" applyFont="1"/>
    <xf borderId="14" fillId="0" fontId="5" numFmtId="0" xfId="0" applyBorder="1" applyFont="1"/>
    <xf borderId="12" fillId="0" fontId="7" numFmtId="0" xfId="0" applyBorder="1" applyFont="1"/>
    <xf borderId="4" fillId="0" fontId="7" numFmtId="0" xfId="0" applyBorder="1" applyFont="1"/>
    <xf borderId="15" fillId="0" fontId="5" numFmtId="0" xfId="0" applyBorder="1" applyFont="1"/>
    <xf borderId="12" fillId="0" fontId="5" numFmtId="0" xfId="0" applyBorder="1" applyFont="1"/>
    <xf borderId="3" fillId="0" fontId="1" numFmtId="0" xfId="0" applyAlignment="1" applyBorder="1" applyFont="1">
      <alignment horizontal="center"/>
    </xf>
    <xf borderId="16" fillId="0" fontId="1" numFmtId="0" xfId="0" applyAlignment="1" applyBorder="1" applyFont="1">
      <alignment horizontal="center"/>
    </xf>
    <xf borderId="17" fillId="0" fontId="5" numFmtId="0" xfId="0" applyBorder="1" applyFont="1"/>
    <xf borderId="18" fillId="0" fontId="5" numFmtId="0" xfId="0" applyBorder="1" applyFont="1"/>
    <xf borderId="19" fillId="0" fontId="8" numFmtId="0" xfId="0" applyAlignment="1" applyBorder="1" applyFont="1">
      <alignment horizontal="center" shrinkToFit="0" vertical="center" wrapText="1"/>
    </xf>
    <xf borderId="20" fillId="0" fontId="5" numFmtId="0" xfId="0" applyBorder="1" applyFont="1"/>
    <xf borderId="21" fillId="0" fontId="5" numFmtId="0" xfId="0" applyBorder="1" applyFont="1"/>
    <xf borderId="20" fillId="0" fontId="8" numFmtId="0" xfId="0" applyAlignment="1" applyBorder="1" applyFont="1">
      <alignment horizontal="center" shrinkToFit="0" vertical="center" wrapText="1"/>
    </xf>
    <xf borderId="19" fillId="0" fontId="9" numFmtId="0" xfId="0" applyAlignment="1" applyBorder="1" applyFont="1">
      <alignment horizontal="center" shrinkToFit="0" vertical="center" wrapText="1"/>
    </xf>
    <xf borderId="22" fillId="0" fontId="10" numFmtId="0" xfId="0" applyAlignment="1" applyBorder="1" applyFont="1">
      <alignment horizontal="center" shrinkToFit="0" vertical="center" wrapText="1"/>
    </xf>
    <xf borderId="23" fillId="0" fontId="11" numFmtId="0" xfId="0" applyAlignment="1" applyBorder="1" applyFont="1">
      <alignment horizontal="center" shrinkToFit="0" vertical="center" wrapText="1"/>
    </xf>
    <xf borderId="24" fillId="0" fontId="10" numFmtId="0" xfId="0" applyAlignment="1" applyBorder="1" applyFont="1">
      <alignment horizontal="center" shrinkToFit="0" vertical="center" wrapText="1"/>
    </xf>
    <xf borderId="25" fillId="0" fontId="10" numFmtId="0" xfId="0" applyAlignment="1" applyBorder="1" applyFont="1">
      <alignment horizontal="center" shrinkToFit="0" vertical="center" wrapText="1"/>
    </xf>
    <xf borderId="25" fillId="0" fontId="11" numFmtId="0" xfId="0" applyAlignment="1" applyBorder="1" applyFont="1">
      <alignment horizontal="center" shrinkToFit="0" vertical="center" wrapText="1"/>
    </xf>
    <xf borderId="24" fillId="0" fontId="11" numFmtId="0" xfId="0" applyAlignment="1" applyBorder="1" applyFont="1">
      <alignment horizontal="center" shrinkToFit="0" vertical="center" wrapText="1"/>
    </xf>
    <xf borderId="23" fillId="0" fontId="10" numFmtId="0" xfId="0" applyAlignment="1" applyBorder="1" applyFont="1">
      <alignment horizontal="center" shrinkToFit="0" vertical="center" wrapText="1"/>
    </xf>
    <xf borderId="21" fillId="0" fontId="10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shrinkToFit="0" wrapText="1"/>
    </xf>
    <xf borderId="8" fillId="0" fontId="1" numFmtId="0" xfId="0" applyBorder="1" applyFont="1"/>
    <xf borderId="2" fillId="0" fontId="17" numFmtId="0" xfId="0" applyAlignment="1" applyBorder="1" applyFont="1">
      <alignment horizontal="center" shrinkToFit="0" vertical="center" wrapText="1"/>
    </xf>
    <xf borderId="2" fillId="0" fontId="4" numFmtId="0" xfId="0" applyAlignment="1" applyBorder="1" applyFont="1">
      <alignment horizontal="center"/>
    </xf>
    <xf borderId="2" fillId="0" fontId="7" numFmtId="0" xfId="0" applyBorder="1" applyFont="1"/>
    <xf borderId="16" fillId="0" fontId="1" numFmtId="0" xfId="0" applyAlignment="1" applyBorder="1" applyFont="1">
      <alignment horizontal="center" shrinkToFit="0" vertical="center" wrapText="1"/>
    </xf>
    <xf borderId="11" fillId="0" fontId="1" numFmtId="0" xfId="0" applyAlignment="1" applyBorder="1" applyFont="1">
      <alignment horizontal="center"/>
    </xf>
    <xf borderId="17" fillId="0" fontId="1" numFmtId="0" xfId="0" applyAlignment="1" applyBorder="1" applyFont="1">
      <alignment horizontal="center"/>
    </xf>
    <xf borderId="26" fillId="0" fontId="8" numFmtId="0" xfId="0" applyAlignment="1" applyBorder="1" applyFont="1">
      <alignment horizontal="center" shrinkToFit="0" vertical="center" wrapText="1"/>
    </xf>
    <xf borderId="27" fillId="0" fontId="5" numFmtId="0" xfId="0" applyBorder="1" applyFont="1"/>
    <xf borderId="28" fillId="0" fontId="5" numFmtId="0" xfId="0" applyBorder="1" applyFont="1"/>
    <xf borderId="25" fillId="0" fontId="9" numFmtId="0" xfId="0" applyAlignment="1" applyBorder="1" applyFont="1">
      <alignment horizontal="center" shrinkToFit="0" vertical="center" wrapText="1"/>
    </xf>
    <xf borderId="29" fillId="0" fontId="10" numFmtId="0" xfId="0" applyAlignment="1" applyBorder="1" applyFont="1">
      <alignment horizontal="center" shrinkToFit="0" vertical="center" wrapText="1"/>
    </xf>
    <xf borderId="21" fillId="0" fontId="11" numFmtId="0" xfId="0" applyAlignment="1" applyBorder="1" applyFont="1">
      <alignment horizontal="center" shrinkToFit="0" vertical="center" wrapText="1"/>
    </xf>
    <xf borderId="30" fillId="0" fontId="11" numFmtId="0" xfId="0" applyAlignment="1" applyBorder="1" applyFont="1">
      <alignment horizontal="center" shrinkToFit="0" vertical="center" wrapText="1"/>
    </xf>
    <xf borderId="15" fillId="0" fontId="7" numFmtId="0" xfId="0" applyBorder="1" applyFont="1"/>
    <xf borderId="4" fillId="0" fontId="1" numFmtId="0" xfId="0" applyAlignment="1" applyBorder="1" applyFont="1">
      <alignment horizontal="center" shrinkToFit="0" vertical="center" wrapText="1"/>
    </xf>
    <xf borderId="4" fillId="0" fontId="7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31.14"/>
    <col customWidth="1" min="3" max="122" width="8.71"/>
  </cols>
  <sheetData>
    <row r="1">
      <c r="A1" s="1" t="s">
        <v>0</v>
      </c>
      <c r="B1" s="2" t="s">
        <v>1</v>
      </c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>
      <c r="A2" s="5" t="s">
        <v>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>
      <c r="A4" s="6" t="s">
        <v>3</v>
      </c>
      <c r="B4" s="6" t="s">
        <v>4</v>
      </c>
      <c r="C4" s="7" t="s">
        <v>5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9" t="s">
        <v>6</v>
      </c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9" t="s">
        <v>7</v>
      </c>
      <c r="AN4" s="8"/>
      <c r="AO4" s="8"/>
      <c r="AP4" s="8"/>
      <c r="AQ4" s="8"/>
      <c r="AR4" s="8"/>
      <c r="AS4" s="8"/>
      <c r="AT4" s="8"/>
      <c r="AU4" s="8"/>
      <c r="AV4" s="8"/>
      <c r="AW4" s="8"/>
      <c r="AX4" s="10"/>
      <c r="AY4" s="11" t="s">
        <v>8</v>
      </c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10"/>
      <c r="DG4" s="12" t="s">
        <v>9</v>
      </c>
      <c r="DH4" s="8"/>
      <c r="DI4" s="8"/>
      <c r="DJ4" s="8"/>
      <c r="DK4" s="8"/>
      <c r="DL4" s="8"/>
      <c r="DM4" s="8"/>
      <c r="DN4" s="8"/>
      <c r="DO4" s="8"/>
      <c r="DP4" s="8"/>
      <c r="DQ4" s="8"/>
      <c r="DR4" s="10"/>
    </row>
    <row r="5" ht="15.75" customHeight="1">
      <c r="A5" s="13"/>
      <c r="B5" s="13"/>
      <c r="C5" s="14" t="s">
        <v>10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6" t="s">
        <v>11</v>
      </c>
      <c r="P5" s="8"/>
      <c r="Q5" s="8"/>
      <c r="R5" s="8"/>
      <c r="S5" s="8"/>
      <c r="T5" s="8"/>
      <c r="U5" s="8"/>
      <c r="V5" s="8"/>
      <c r="W5" s="8"/>
      <c r="X5" s="8"/>
      <c r="Y5" s="8"/>
      <c r="Z5" s="10"/>
      <c r="AA5" s="17" t="s">
        <v>12</v>
      </c>
      <c r="AB5" s="8"/>
      <c r="AC5" s="8"/>
      <c r="AD5" s="8"/>
      <c r="AE5" s="8"/>
      <c r="AF5" s="8"/>
      <c r="AG5" s="8"/>
      <c r="AH5" s="8"/>
      <c r="AI5" s="8"/>
      <c r="AJ5" s="8"/>
      <c r="AK5" s="8"/>
      <c r="AL5" s="10"/>
      <c r="AM5" s="16" t="s">
        <v>13</v>
      </c>
      <c r="AN5" s="8"/>
      <c r="AO5" s="8"/>
      <c r="AP5" s="8"/>
      <c r="AQ5" s="8"/>
      <c r="AR5" s="8"/>
      <c r="AS5" s="8"/>
      <c r="AT5" s="8"/>
      <c r="AU5" s="8"/>
      <c r="AV5" s="8"/>
      <c r="AW5" s="8"/>
      <c r="AX5" s="10"/>
      <c r="AY5" s="16" t="s">
        <v>14</v>
      </c>
      <c r="AZ5" s="8"/>
      <c r="BA5" s="8"/>
      <c r="BB5" s="8"/>
      <c r="BC5" s="8"/>
      <c r="BD5" s="8"/>
      <c r="BE5" s="8"/>
      <c r="BF5" s="8"/>
      <c r="BG5" s="8"/>
      <c r="BH5" s="8"/>
      <c r="BI5" s="8"/>
      <c r="BJ5" s="10"/>
      <c r="BK5" s="18" t="s">
        <v>15</v>
      </c>
      <c r="BL5" s="8"/>
      <c r="BM5" s="8"/>
      <c r="BN5" s="8"/>
      <c r="BO5" s="8"/>
      <c r="BP5" s="8"/>
      <c r="BQ5" s="8"/>
      <c r="BR5" s="8"/>
      <c r="BS5" s="8"/>
      <c r="BT5" s="8"/>
      <c r="BU5" s="8"/>
      <c r="BV5" s="10"/>
      <c r="BW5" s="18" t="s">
        <v>16</v>
      </c>
      <c r="BX5" s="8"/>
      <c r="BY5" s="8"/>
      <c r="BZ5" s="8"/>
      <c r="CA5" s="8"/>
      <c r="CB5" s="8"/>
      <c r="CC5" s="8"/>
      <c r="CD5" s="8"/>
      <c r="CE5" s="8"/>
      <c r="CF5" s="8"/>
      <c r="CG5" s="8"/>
      <c r="CH5" s="10"/>
      <c r="CI5" s="17" t="s">
        <v>17</v>
      </c>
      <c r="CJ5" s="8"/>
      <c r="CK5" s="8"/>
      <c r="CL5" s="8"/>
      <c r="CM5" s="8"/>
      <c r="CN5" s="8"/>
      <c r="CO5" s="8"/>
      <c r="CP5" s="8"/>
      <c r="CQ5" s="8"/>
      <c r="CR5" s="8"/>
      <c r="CS5" s="8"/>
      <c r="CT5" s="10"/>
      <c r="CU5" s="18" t="s">
        <v>18</v>
      </c>
      <c r="CV5" s="8"/>
      <c r="CW5" s="8"/>
      <c r="CX5" s="8"/>
      <c r="CY5" s="8"/>
      <c r="CZ5" s="8"/>
      <c r="DA5" s="8"/>
      <c r="DB5" s="8"/>
      <c r="DC5" s="8"/>
      <c r="DD5" s="8"/>
      <c r="DE5" s="8"/>
      <c r="DF5" s="10"/>
      <c r="DG5" s="17" t="s">
        <v>19</v>
      </c>
      <c r="DH5" s="8"/>
      <c r="DI5" s="8"/>
      <c r="DJ5" s="8"/>
      <c r="DK5" s="8"/>
      <c r="DL5" s="8"/>
      <c r="DM5" s="8"/>
      <c r="DN5" s="8"/>
      <c r="DO5" s="8"/>
      <c r="DP5" s="8"/>
      <c r="DQ5" s="8"/>
      <c r="DR5" s="10"/>
    </row>
    <row r="6" ht="0.75" customHeight="1">
      <c r="A6" s="13"/>
      <c r="B6" s="13"/>
      <c r="O6" s="19"/>
      <c r="P6" s="19"/>
      <c r="Q6" s="19"/>
      <c r="R6" s="19"/>
      <c r="S6" s="19"/>
      <c r="T6" s="19"/>
      <c r="U6" s="19"/>
      <c r="V6" s="19"/>
      <c r="W6" s="19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1"/>
      <c r="AN6" s="21"/>
      <c r="AO6" s="21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</row>
    <row r="7" hidden="1">
      <c r="A7" s="13"/>
      <c r="B7" s="13"/>
      <c r="O7" s="22"/>
      <c r="P7" s="22"/>
      <c r="Q7" s="22"/>
      <c r="R7" s="22"/>
      <c r="S7" s="22"/>
      <c r="T7" s="22"/>
      <c r="U7" s="22"/>
      <c r="V7" s="22"/>
      <c r="W7" s="22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</row>
    <row r="8" hidden="1">
      <c r="A8" s="13"/>
      <c r="B8" s="13"/>
      <c r="O8" s="22"/>
      <c r="P8" s="22"/>
      <c r="Q8" s="22"/>
      <c r="R8" s="22"/>
      <c r="S8" s="22"/>
      <c r="T8" s="22"/>
      <c r="U8" s="22"/>
      <c r="V8" s="22"/>
      <c r="W8" s="22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</row>
    <row r="9" hidden="1">
      <c r="A9" s="13"/>
      <c r="B9" s="13"/>
      <c r="O9" s="22"/>
      <c r="P9" s="22"/>
      <c r="Q9" s="22"/>
      <c r="R9" s="22"/>
      <c r="S9" s="22"/>
      <c r="T9" s="22"/>
      <c r="U9" s="22"/>
      <c r="V9" s="22"/>
      <c r="W9" s="22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</row>
    <row r="10" hidden="1">
      <c r="A10" s="13"/>
      <c r="B10" s="1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2"/>
      <c r="P10" s="22"/>
      <c r="Q10" s="22"/>
      <c r="R10" s="22"/>
      <c r="S10" s="22"/>
      <c r="T10" s="22"/>
      <c r="U10" s="22"/>
      <c r="V10" s="22"/>
      <c r="W10" s="22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</row>
    <row r="11">
      <c r="A11" s="13"/>
      <c r="B11" s="13"/>
      <c r="C11" s="14" t="s">
        <v>20</v>
      </c>
      <c r="D11" s="15"/>
      <c r="E11" s="24"/>
      <c r="F11" s="25" t="s">
        <v>21</v>
      </c>
      <c r="G11" s="15"/>
      <c r="H11" s="24"/>
      <c r="I11" s="25" t="s">
        <v>22</v>
      </c>
      <c r="J11" s="15"/>
      <c r="K11" s="15"/>
      <c r="L11" s="25" t="s">
        <v>23</v>
      </c>
      <c r="M11" s="15"/>
      <c r="N11" s="15"/>
      <c r="O11" s="16" t="s">
        <v>24</v>
      </c>
      <c r="P11" s="8"/>
      <c r="Q11" s="10"/>
      <c r="R11" s="16" t="s">
        <v>25</v>
      </c>
      <c r="S11" s="8"/>
      <c r="T11" s="10"/>
      <c r="U11" s="16" t="s">
        <v>26</v>
      </c>
      <c r="V11" s="8"/>
      <c r="W11" s="10"/>
      <c r="X11" s="16" t="s">
        <v>27</v>
      </c>
      <c r="Y11" s="8"/>
      <c r="Z11" s="10"/>
      <c r="AA11" s="16" t="s">
        <v>28</v>
      </c>
      <c r="AB11" s="8"/>
      <c r="AC11" s="10"/>
      <c r="AD11" s="17" t="s">
        <v>29</v>
      </c>
      <c r="AE11" s="8"/>
      <c r="AF11" s="10"/>
      <c r="AG11" s="16" t="s">
        <v>30</v>
      </c>
      <c r="AH11" s="8"/>
      <c r="AI11" s="10"/>
      <c r="AJ11" s="16" t="s">
        <v>31</v>
      </c>
      <c r="AK11" s="8"/>
      <c r="AL11" s="10"/>
      <c r="AM11" s="17" t="s">
        <v>32</v>
      </c>
      <c r="AN11" s="8"/>
      <c r="AO11" s="10"/>
      <c r="AP11" s="17" t="s">
        <v>33</v>
      </c>
      <c r="AQ11" s="8"/>
      <c r="AR11" s="10"/>
      <c r="AS11" s="17" t="s">
        <v>34</v>
      </c>
      <c r="AT11" s="8"/>
      <c r="AU11" s="10"/>
      <c r="AV11" s="17" t="s">
        <v>35</v>
      </c>
      <c r="AW11" s="8"/>
      <c r="AX11" s="10"/>
      <c r="AY11" s="17" t="s">
        <v>36</v>
      </c>
      <c r="AZ11" s="8"/>
      <c r="BA11" s="10"/>
      <c r="BB11" s="17" t="s">
        <v>37</v>
      </c>
      <c r="BC11" s="8"/>
      <c r="BD11" s="10"/>
      <c r="BE11" s="17" t="s">
        <v>38</v>
      </c>
      <c r="BF11" s="8"/>
      <c r="BG11" s="10"/>
      <c r="BH11" s="17" t="s">
        <v>39</v>
      </c>
      <c r="BI11" s="8"/>
      <c r="BJ11" s="10"/>
      <c r="BK11" s="17" t="s">
        <v>40</v>
      </c>
      <c r="BL11" s="8"/>
      <c r="BM11" s="10"/>
      <c r="BN11" s="17" t="s">
        <v>41</v>
      </c>
      <c r="BO11" s="8"/>
      <c r="BP11" s="10"/>
      <c r="BQ11" s="17" t="s">
        <v>42</v>
      </c>
      <c r="BR11" s="8"/>
      <c r="BS11" s="10"/>
      <c r="BT11" s="17" t="s">
        <v>43</v>
      </c>
      <c r="BU11" s="8"/>
      <c r="BV11" s="10"/>
      <c r="BW11" s="17" t="s">
        <v>44</v>
      </c>
      <c r="BX11" s="8"/>
      <c r="BY11" s="10"/>
      <c r="BZ11" s="17" t="s">
        <v>45</v>
      </c>
      <c r="CA11" s="8"/>
      <c r="CB11" s="10"/>
      <c r="CC11" s="17" t="s">
        <v>46</v>
      </c>
      <c r="CD11" s="8"/>
      <c r="CE11" s="10"/>
      <c r="CF11" s="17" t="s">
        <v>47</v>
      </c>
      <c r="CG11" s="8"/>
      <c r="CH11" s="10"/>
      <c r="CI11" s="17" t="s">
        <v>48</v>
      </c>
      <c r="CJ11" s="8"/>
      <c r="CK11" s="10"/>
      <c r="CL11" s="17" t="s">
        <v>49</v>
      </c>
      <c r="CM11" s="8"/>
      <c r="CN11" s="10"/>
      <c r="CO11" s="17" t="s">
        <v>50</v>
      </c>
      <c r="CP11" s="8"/>
      <c r="CQ11" s="10"/>
      <c r="CR11" s="17" t="s">
        <v>51</v>
      </c>
      <c r="CS11" s="8"/>
      <c r="CT11" s="10"/>
      <c r="CU11" s="17" t="s">
        <v>52</v>
      </c>
      <c r="CV11" s="8"/>
      <c r="CW11" s="10"/>
      <c r="CX11" s="17" t="s">
        <v>53</v>
      </c>
      <c r="CY11" s="8"/>
      <c r="CZ11" s="10"/>
      <c r="DA11" s="17" t="s">
        <v>54</v>
      </c>
      <c r="DB11" s="8"/>
      <c r="DC11" s="10"/>
      <c r="DD11" s="17" t="s">
        <v>55</v>
      </c>
      <c r="DE11" s="8"/>
      <c r="DF11" s="10"/>
      <c r="DG11" s="17" t="s">
        <v>56</v>
      </c>
      <c r="DH11" s="8"/>
      <c r="DI11" s="10"/>
      <c r="DJ11" s="17" t="s">
        <v>57</v>
      </c>
      <c r="DK11" s="8"/>
      <c r="DL11" s="10"/>
      <c r="DM11" s="17" t="s">
        <v>58</v>
      </c>
      <c r="DN11" s="8"/>
      <c r="DO11" s="10"/>
      <c r="DP11" s="17" t="s">
        <v>59</v>
      </c>
      <c r="DQ11" s="8"/>
      <c r="DR11" s="10"/>
    </row>
    <row r="12" ht="31.5" customHeight="1">
      <c r="A12" s="13"/>
      <c r="B12" s="13"/>
      <c r="C12" s="26" t="s">
        <v>60</v>
      </c>
      <c r="D12" s="8"/>
      <c r="E12" s="10"/>
      <c r="F12" s="26" t="s">
        <v>61</v>
      </c>
      <c r="G12" s="8"/>
      <c r="H12" s="10"/>
      <c r="I12" s="26" t="s">
        <v>62</v>
      </c>
      <c r="J12" s="8"/>
      <c r="K12" s="10"/>
      <c r="L12" s="26" t="s">
        <v>63</v>
      </c>
      <c r="M12" s="8"/>
      <c r="N12" s="10"/>
      <c r="O12" s="26" t="s">
        <v>64</v>
      </c>
      <c r="P12" s="8"/>
      <c r="Q12" s="10"/>
      <c r="R12" s="26" t="s">
        <v>65</v>
      </c>
      <c r="S12" s="8"/>
      <c r="T12" s="10"/>
      <c r="U12" s="26" t="s">
        <v>66</v>
      </c>
      <c r="V12" s="8"/>
      <c r="W12" s="10"/>
      <c r="X12" s="26" t="s">
        <v>67</v>
      </c>
      <c r="Y12" s="8"/>
      <c r="Z12" s="10"/>
      <c r="AA12" s="26" t="s">
        <v>68</v>
      </c>
      <c r="AB12" s="8"/>
      <c r="AC12" s="10"/>
      <c r="AD12" s="26" t="s">
        <v>69</v>
      </c>
      <c r="AE12" s="8"/>
      <c r="AF12" s="10"/>
      <c r="AG12" s="26" t="s">
        <v>70</v>
      </c>
      <c r="AH12" s="8"/>
      <c r="AI12" s="10"/>
      <c r="AJ12" s="26" t="s">
        <v>71</v>
      </c>
      <c r="AK12" s="8"/>
      <c r="AL12" s="10"/>
      <c r="AM12" s="26" t="s">
        <v>72</v>
      </c>
      <c r="AN12" s="8"/>
      <c r="AO12" s="10"/>
      <c r="AP12" s="27" t="s">
        <v>73</v>
      </c>
      <c r="AQ12" s="8"/>
      <c r="AR12" s="10"/>
      <c r="AS12" s="27" t="s">
        <v>74</v>
      </c>
      <c r="AT12" s="8"/>
      <c r="AU12" s="10"/>
      <c r="AV12" s="27" t="s">
        <v>75</v>
      </c>
      <c r="AW12" s="8"/>
      <c r="AX12" s="10"/>
      <c r="AY12" s="27" t="s">
        <v>76</v>
      </c>
      <c r="AZ12" s="8"/>
      <c r="BA12" s="10"/>
      <c r="BB12" s="27" t="s">
        <v>77</v>
      </c>
      <c r="BC12" s="8"/>
      <c r="BD12" s="10"/>
      <c r="BE12" s="27" t="s">
        <v>78</v>
      </c>
      <c r="BF12" s="8"/>
      <c r="BG12" s="10"/>
      <c r="BH12" s="27" t="s">
        <v>79</v>
      </c>
      <c r="BI12" s="8"/>
      <c r="BJ12" s="10"/>
      <c r="BK12" s="27" t="s">
        <v>80</v>
      </c>
      <c r="BL12" s="8"/>
      <c r="BM12" s="10"/>
      <c r="BN12" s="27" t="s">
        <v>81</v>
      </c>
      <c r="BO12" s="8"/>
      <c r="BP12" s="10"/>
      <c r="BQ12" s="27" t="s">
        <v>82</v>
      </c>
      <c r="BR12" s="8"/>
      <c r="BS12" s="10"/>
      <c r="BT12" s="27" t="s">
        <v>83</v>
      </c>
      <c r="BU12" s="8"/>
      <c r="BV12" s="10"/>
      <c r="BW12" s="27" t="s">
        <v>84</v>
      </c>
      <c r="BX12" s="8"/>
      <c r="BY12" s="10"/>
      <c r="BZ12" s="27" t="s">
        <v>85</v>
      </c>
      <c r="CA12" s="8"/>
      <c r="CB12" s="10"/>
      <c r="CC12" s="27" t="s">
        <v>86</v>
      </c>
      <c r="CD12" s="8"/>
      <c r="CE12" s="10"/>
      <c r="CF12" s="27" t="s">
        <v>87</v>
      </c>
      <c r="CG12" s="8"/>
      <c r="CH12" s="10"/>
      <c r="CI12" s="27" t="s">
        <v>88</v>
      </c>
      <c r="CJ12" s="8"/>
      <c r="CK12" s="10"/>
      <c r="CL12" s="27" t="s">
        <v>89</v>
      </c>
      <c r="CM12" s="8"/>
      <c r="CN12" s="10"/>
      <c r="CO12" s="27" t="s">
        <v>90</v>
      </c>
      <c r="CP12" s="8"/>
      <c r="CQ12" s="10"/>
      <c r="CR12" s="27" t="s">
        <v>91</v>
      </c>
      <c r="CS12" s="8"/>
      <c r="CT12" s="10"/>
      <c r="CU12" s="27" t="s">
        <v>92</v>
      </c>
      <c r="CV12" s="8"/>
      <c r="CW12" s="10"/>
      <c r="CX12" s="27" t="s">
        <v>93</v>
      </c>
      <c r="CY12" s="8"/>
      <c r="CZ12" s="10"/>
      <c r="DA12" s="27" t="s">
        <v>94</v>
      </c>
      <c r="DB12" s="8"/>
      <c r="DC12" s="10"/>
      <c r="DD12" s="27" t="s">
        <v>95</v>
      </c>
      <c r="DE12" s="8"/>
      <c r="DF12" s="10"/>
      <c r="DG12" s="28" t="s">
        <v>96</v>
      </c>
      <c r="DH12" s="15"/>
      <c r="DI12" s="24"/>
      <c r="DJ12" s="28" t="s">
        <v>97</v>
      </c>
      <c r="DK12" s="15"/>
      <c r="DL12" s="24"/>
      <c r="DM12" s="26" t="s">
        <v>98</v>
      </c>
      <c r="DN12" s="8"/>
      <c r="DO12" s="10"/>
      <c r="DP12" s="26" t="s">
        <v>99</v>
      </c>
      <c r="DQ12" s="8"/>
      <c r="DR12" s="10"/>
    </row>
    <row r="13" ht="89.25" customHeight="1">
      <c r="A13" s="29"/>
      <c r="B13" s="29"/>
      <c r="C13" s="30" t="s">
        <v>100</v>
      </c>
      <c r="D13" s="30" t="s">
        <v>101</v>
      </c>
      <c r="E13" s="30" t="s">
        <v>102</v>
      </c>
      <c r="F13" s="30" t="s">
        <v>103</v>
      </c>
      <c r="G13" s="30" t="s">
        <v>104</v>
      </c>
      <c r="H13" s="30" t="s">
        <v>105</v>
      </c>
      <c r="I13" s="30" t="s">
        <v>106</v>
      </c>
      <c r="J13" s="30" t="s">
        <v>107</v>
      </c>
      <c r="K13" s="30" t="s">
        <v>108</v>
      </c>
      <c r="L13" s="30" t="s">
        <v>109</v>
      </c>
      <c r="M13" s="30" t="s">
        <v>110</v>
      </c>
      <c r="N13" s="30" t="s">
        <v>111</v>
      </c>
      <c r="O13" s="30" t="s">
        <v>112</v>
      </c>
      <c r="P13" s="30" t="s">
        <v>113</v>
      </c>
      <c r="Q13" s="30" t="s">
        <v>114</v>
      </c>
      <c r="R13" s="30" t="s">
        <v>115</v>
      </c>
      <c r="S13" s="30" t="s">
        <v>116</v>
      </c>
      <c r="T13" s="30" t="s">
        <v>117</v>
      </c>
      <c r="U13" s="30" t="s">
        <v>118</v>
      </c>
      <c r="V13" s="30" t="s">
        <v>119</v>
      </c>
      <c r="W13" s="30" t="s">
        <v>120</v>
      </c>
      <c r="X13" s="30" t="s">
        <v>121</v>
      </c>
      <c r="Y13" s="30" t="s">
        <v>122</v>
      </c>
      <c r="Z13" s="30" t="s">
        <v>123</v>
      </c>
      <c r="AA13" s="30" t="s">
        <v>124</v>
      </c>
      <c r="AB13" s="30" t="s">
        <v>125</v>
      </c>
      <c r="AC13" s="30" t="s">
        <v>126</v>
      </c>
      <c r="AD13" s="30" t="s">
        <v>127</v>
      </c>
      <c r="AE13" s="30" t="s">
        <v>128</v>
      </c>
      <c r="AF13" s="30" t="s">
        <v>129</v>
      </c>
      <c r="AG13" s="30" t="s">
        <v>130</v>
      </c>
      <c r="AH13" s="30" t="s">
        <v>131</v>
      </c>
      <c r="AI13" s="30" t="s">
        <v>132</v>
      </c>
      <c r="AJ13" s="30" t="s">
        <v>133</v>
      </c>
      <c r="AK13" s="30" t="s">
        <v>134</v>
      </c>
      <c r="AL13" s="30" t="s">
        <v>135</v>
      </c>
      <c r="AM13" s="30" t="s">
        <v>136</v>
      </c>
      <c r="AN13" s="30" t="s">
        <v>137</v>
      </c>
      <c r="AO13" s="30" t="s">
        <v>138</v>
      </c>
      <c r="AP13" s="30" t="s">
        <v>139</v>
      </c>
      <c r="AQ13" s="30" t="s">
        <v>140</v>
      </c>
      <c r="AR13" s="30" t="s">
        <v>141</v>
      </c>
      <c r="AS13" s="30" t="s">
        <v>142</v>
      </c>
      <c r="AT13" s="30" t="s">
        <v>143</v>
      </c>
      <c r="AU13" s="30" t="s">
        <v>144</v>
      </c>
      <c r="AV13" s="30" t="s">
        <v>145</v>
      </c>
      <c r="AW13" s="30" t="s">
        <v>146</v>
      </c>
      <c r="AX13" s="30" t="s">
        <v>147</v>
      </c>
      <c r="AY13" s="31" t="s">
        <v>148</v>
      </c>
      <c r="AZ13" s="31" t="s">
        <v>149</v>
      </c>
      <c r="BA13" s="31" t="s">
        <v>150</v>
      </c>
      <c r="BB13" s="31" t="s">
        <v>151</v>
      </c>
      <c r="BC13" s="31" t="s">
        <v>152</v>
      </c>
      <c r="BD13" s="31" t="s">
        <v>153</v>
      </c>
      <c r="BE13" s="31" t="s">
        <v>154</v>
      </c>
      <c r="BF13" s="31" t="s">
        <v>155</v>
      </c>
      <c r="BG13" s="31" t="s">
        <v>156</v>
      </c>
      <c r="BH13" s="31" t="s">
        <v>157</v>
      </c>
      <c r="BI13" s="31" t="s">
        <v>158</v>
      </c>
      <c r="BJ13" s="31" t="s">
        <v>159</v>
      </c>
      <c r="BK13" s="31" t="s">
        <v>160</v>
      </c>
      <c r="BL13" s="31" t="s">
        <v>161</v>
      </c>
      <c r="BM13" s="31" t="s">
        <v>162</v>
      </c>
      <c r="BN13" s="31" t="s">
        <v>163</v>
      </c>
      <c r="BO13" s="31" t="s">
        <v>164</v>
      </c>
      <c r="BP13" s="31" t="s">
        <v>165</v>
      </c>
      <c r="BQ13" s="31" t="s">
        <v>166</v>
      </c>
      <c r="BR13" s="31" t="s">
        <v>167</v>
      </c>
      <c r="BS13" s="31" t="s">
        <v>168</v>
      </c>
      <c r="BT13" s="31" t="s">
        <v>169</v>
      </c>
      <c r="BU13" s="31" t="s">
        <v>170</v>
      </c>
      <c r="BV13" s="31" t="s">
        <v>171</v>
      </c>
      <c r="BW13" s="31" t="s">
        <v>172</v>
      </c>
      <c r="BX13" s="31" t="s">
        <v>173</v>
      </c>
      <c r="BY13" s="31" t="s">
        <v>174</v>
      </c>
      <c r="BZ13" s="31" t="s">
        <v>175</v>
      </c>
      <c r="CA13" s="31" t="s">
        <v>176</v>
      </c>
      <c r="CB13" s="31" t="s">
        <v>177</v>
      </c>
      <c r="CC13" s="31" t="s">
        <v>178</v>
      </c>
      <c r="CD13" s="31" t="s">
        <v>179</v>
      </c>
      <c r="CE13" s="31" t="s">
        <v>180</v>
      </c>
      <c r="CF13" s="31" t="s">
        <v>181</v>
      </c>
      <c r="CG13" s="31" t="s">
        <v>182</v>
      </c>
      <c r="CH13" s="31" t="s">
        <v>183</v>
      </c>
      <c r="CI13" s="31" t="s">
        <v>184</v>
      </c>
      <c r="CJ13" s="31" t="s">
        <v>185</v>
      </c>
      <c r="CK13" s="31" t="s">
        <v>186</v>
      </c>
      <c r="CL13" s="31" t="s">
        <v>187</v>
      </c>
      <c r="CM13" s="31" t="s">
        <v>188</v>
      </c>
      <c r="CN13" s="31" t="s">
        <v>189</v>
      </c>
      <c r="CO13" s="31" t="s">
        <v>190</v>
      </c>
      <c r="CP13" s="31" t="s">
        <v>191</v>
      </c>
      <c r="CQ13" s="31" t="s">
        <v>192</v>
      </c>
      <c r="CR13" s="31" t="s">
        <v>193</v>
      </c>
      <c r="CS13" s="31" t="s">
        <v>194</v>
      </c>
      <c r="CT13" s="31" t="s">
        <v>195</v>
      </c>
      <c r="CU13" s="31" t="s">
        <v>196</v>
      </c>
      <c r="CV13" s="31" t="s">
        <v>197</v>
      </c>
      <c r="CW13" s="31" t="s">
        <v>198</v>
      </c>
      <c r="CX13" s="31" t="s">
        <v>199</v>
      </c>
      <c r="CY13" s="31" t="s">
        <v>200</v>
      </c>
      <c r="CZ13" s="31" t="s">
        <v>201</v>
      </c>
      <c r="DA13" s="31" t="s">
        <v>202</v>
      </c>
      <c r="DB13" s="31" t="s">
        <v>203</v>
      </c>
      <c r="DC13" s="31" t="s">
        <v>204</v>
      </c>
      <c r="DD13" s="31" t="s">
        <v>205</v>
      </c>
      <c r="DE13" s="31" t="s">
        <v>206</v>
      </c>
      <c r="DF13" s="31" t="s">
        <v>207</v>
      </c>
      <c r="DG13" s="30" t="s">
        <v>208</v>
      </c>
      <c r="DH13" s="30" t="s">
        <v>209</v>
      </c>
      <c r="DI13" s="30" t="s">
        <v>210</v>
      </c>
      <c r="DJ13" s="30" t="s">
        <v>211</v>
      </c>
      <c r="DK13" s="30" t="s">
        <v>212</v>
      </c>
      <c r="DL13" s="30" t="s">
        <v>213</v>
      </c>
      <c r="DM13" s="30" t="s">
        <v>214</v>
      </c>
      <c r="DN13" s="30" t="s">
        <v>215</v>
      </c>
      <c r="DO13" s="30" t="s">
        <v>216</v>
      </c>
      <c r="DP13" s="30" t="s">
        <v>217</v>
      </c>
      <c r="DQ13" s="30" t="s">
        <v>218</v>
      </c>
      <c r="DR13" s="30" t="s">
        <v>219</v>
      </c>
    </row>
    <row r="14" ht="18.0" customHeight="1">
      <c r="A14" s="32">
        <v>1.0</v>
      </c>
      <c r="B14" s="33" t="s">
        <v>220</v>
      </c>
      <c r="C14" s="34">
        <v>1.0</v>
      </c>
      <c r="D14" s="19"/>
      <c r="E14" s="19"/>
      <c r="F14" s="19">
        <v>1.0</v>
      </c>
      <c r="G14" s="19"/>
      <c r="H14" s="19"/>
      <c r="I14" s="19">
        <v>1.0</v>
      </c>
      <c r="J14" s="19"/>
      <c r="K14" s="19"/>
      <c r="L14" s="19">
        <v>1.0</v>
      </c>
      <c r="N14" s="19"/>
      <c r="O14" s="35">
        <v>1.0</v>
      </c>
      <c r="P14" s="35"/>
      <c r="Q14" s="35"/>
      <c r="R14" s="35">
        <v>1.0</v>
      </c>
      <c r="S14" s="35"/>
      <c r="T14" s="21"/>
      <c r="U14" s="21"/>
      <c r="V14" s="21">
        <v>1.0</v>
      </c>
      <c r="W14" s="35"/>
      <c r="X14" s="21">
        <v>1.0</v>
      </c>
      <c r="Z14" s="21"/>
      <c r="AA14" s="21">
        <v>1.0</v>
      </c>
      <c r="AB14" s="21"/>
      <c r="AC14" s="21"/>
      <c r="AD14" s="21">
        <v>1.0</v>
      </c>
      <c r="AE14" s="21"/>
      <c r="AF14" s="21"/>
      <c r="AG14" s="21">
        <v>1.0</v>
      </c>
      <c r="AH14" s="21"/>
      <c r="AI14" s="21"/>
      <c r="AJ14" s="21">
        <v>1.0</v>
      </c>
      <c r="AK14" s="21"/>
      <c r="AL14" s="21"/>
      <c r="AM14" s="21">
        <v>1.0</v>
      </c>
      <c r="AN14" s="21"/>
      <c r="AO14" s="21"/>
      <c r="AP14" s="21">
        <v>1.0</v>
      </c>
      <c r="AQ14" s="21"/>
      <c r="AR14" s="21"/>
      <c r="AS14" s="21">
        <v>1.0</v>
      </c>
      <c r="AT14" s="21"/>
      <c r="AU14" s="21"/>
      <c r="AV14" s="21">
        <v>1.0</v>
      </c>
      <c r="AW14" s="21"/>
      <c r="AX14" s="21"/>
      <c r="AY14" s="21">
        <v>1.0</v>
      </c>
      <c r="BA14" s="21"/>
      <c r="BB14" s="21">
        <v>1.0</v>
      </c>
      <c r="BC14" s="21"/>
      <c r="BD14" s="21"/>
      <c r="BE14" s="21">
        <v>1.0</v>
      </c>
      <c r="BF14" s="21"/>
      <c r="BG14" s="21"/>
      <c r="BH14" s="21">
        <v>1.0</v>
      </c>
      <c r="BI14" s="21"/>
      <c r="BJ14" s="21"/>
      <c r="BK14" s="21">
        <v>1.0</v>
      </c>
      <c r="BL14" s="21"/>
      <c r="BM14" s="21"/>
      <c r="BN14" s="21">
        <v>1.0</v>
      </c>
      <c r="BP14" s="21"/>
      <c r="BQ14" s="21">
        <v>1.0</v>
      </c>
      <c r="BR14" s="21"/>
      <c r="BS14" s="21"/>
      <c r="BT14" s="21">
        <v>1.0</v>
      </c>
      <c r="BU14" s="21"/>
      <c r="BV14" s="21"/>
      <c r="BW14" s="21">
        <v>1.0</v>
      </c>
      <c r="BX14" s="21"/>
      <c r="BY14" s="21"/>
      <c r="BZ14" s="21">
        <v>1.0</v>
      </c>
      <c r="CB14" s="21"/>
      <c r="CC14" s="21">
        <v>1.0</v>
      </c>
      <c r="CE14" s="21"/>
      <c r="CF14" s="21">
        <v>1.0</v>
      </c>
      <c r="CG14" s="21"/>
      <c r="CH14" s="21"/>
      <c r="CI14" s="21">
        <v>1.0</v>
      </c>
      <c r="CJ14" s="21"/>
      <c r="CK14" s="21"/>
      <c r="CL14" s="21">
        <v>1.0</v>
      </c>
      <c r="CM14" s="21"/>
      <c r="CN14" s="21"/>
      <c r="CO14" s="21">
        <v>1.0</v>
      </c>
      <c r="CP14" s="21"/>
      <c r="CQ14" s="21"/>
      <c r="CR14" s="21">
        <v>1.0</v>
      </c>
      <c r="CS14" s="21"/>
      <c r="CT14" s="21"/>
      <c r="CU14" s="21">
        <v>1.0</v>
      </c>
      <c r="CV14" s="21"/>
      <c r="CW14" s="21"/>
      <c r="CX14" s="21">
        <v>1.0</v>
      </c>
      <c r="CY14" s="21"/>
      <c r="CZ14" s="21"/>
      <c r="DA14" s="21">
        <v>1.0</v>
      </c>
      <c r="DB14" s="21"/>
      <c r="DC14" s="21"/>
      <c r="DD14" s="21">
        <v>1.0</v>
      </c>
      <c r="DE14" s="21"/>
      <c r="DF14" s="21"/>
      <c r="DG14" s="21">
        <v>1.0</v>
      </c>
      <c r="DH14" s="21"/>
      <c r="DI14" s="21"/>
      <c r="DJ14" s="21">
        <v>1.0</v>
      </c>
      <c r="DK14" s="21"/>
      <c r="DL14" s="21"/>
      <c r="DM14" s="21">
        <v>1.0</v>
      </c>
      <c r="DN14" s="21"/>
      <c r="DO14" s="21"/>
      <c r="DP14" s="21">
        <v>1.0</v>
      </c>
      <c r="DQ14" s="21"/>
      <c r="DR14" s="21"/>
    </row>
    <row r="15">
      <c r="A15" s="36">
        <v>2.0</v>
      </c>
      <c r="B15" s="37" t="s">
        <v>221</v>
      </c>
      <c r="C15" s="22"/>
      <c r="D15" s="22">
        <v>1.0</v>
      </c>
      <c r="F15" s="22"/>
      <c r="G15" s="22">
        <v>1.0</v>
      </c>
      <c r="H15" s="22"/>
      <c r="I15" s="22"/>
      <c r="J15" s="22">
        <v>1.0</v>
      </c>
      <c r="K15" s="22"/>
      <c r="L15" s="22"/>
      <c r="M15" s="22">
        <v>1.0</v>
      </c>
      <c r="O15" s="38">
        <v>1.0</v>
      </c>
      <c r="Q15" s="38"/>
      <c r="R15" s="38"/>
      <c r="S15" s="20">
        <v>1.0</v>
      </c>
      <c r="U15" s="20"/>
      <c r="V15" s="38">
        <v>1.0</v>
      </c>
      <c r="X15" s="20"/>
      <c r="Y15" s="20">
        <v>1.0</v>
      </c>
      <c r="Z15" s="20"/>
      <c r="AA15" s="20"/>
      <c r="AB15" s="20">
        <v>1.0</v>
      </c>
      <c r="AD15" s="20"/>
      <c r="AE15" s="20">
        <v>1.0</v>
      </c>
      <c r="AF15" s="20"/>
      <c r="AG15" s="20"/>
      <c r="AH15" s="20">
        <v>1.0</v>
      </c>
      <c r="AI15" s="20"/>
      <c r="AJ15" s="20"/>
      <c r="AK15" s="20">
        <v>1.0</v>
      </c>
      <c r="AL15" s="20"/>
      <c r="AM15" s="20"/>
      <c r="AN15" s="20">
        <v>1.0</v>
      </c>
      <c r="AP15" s="20"/>
      <c r="AQ15" s="20">
        <v>1.0</v>
      </c>
      <c r="AR15" s="20"/>
      <c r="AS15" s="20"/>
      <c r="AT15" s="20">
        <v>1.0</v>
      </c>
      <c r="AU15" s="20"/>
      <c r="AV15" s="20"/>
      <c r="AW15" s="20">
        <v>1.0</v>
      </c>
      <c r="AY15" s="20"/>
      <c r="AZ15" s="20">
        <v>1.0</v>
      </c>
      <c r="BB15" s="20"/>
      <c r="BC15" s="20">
        <v>1.0</v>
      </c>
      <c r="BD15" s="20"/>
      <c r="BE15" s="20"/>
      <c r="BF15" s="20">
        <v>1.0</v>
      </c>
      <c r="BG15" s="20"/>
      <c r="BH15" s="20"/>
      <c r="BI15" s="20">
        <v>1.0</v>
      </c>
      <c r="BK15" s="20"/>
      <c r="BL15" s="20">
        <v>1.0</v>
      </c>
      <c r="BM15" s="20"/>
      <c r="BN15" s="20"/>
      <c r="BO15" s="20">
        <v>1.0</v>
      </c>
      <c r="BQ15" s="20"/>
      <c r="BR15" s="20">
        <v>1.0</v>
      </c>
      <c r="BS15" s="20"/>
      <c r="BT15" s="20"/>
      <c r="BU15" s="20">
        <v>1.0</v>
      </c>
      <c r="BV15" s="20"/>
      <c r="BW15" s="20"/>
      <c r="BX15" s="20">
        <v>1.0</v>
      </c>
      <c r="BY15" s="20"/>
      <c r="BZ15" s="20"/>
      <c r="CA15" s="20">
        <v>1.0</v>
      </c>
      <c r="CC15" s="20"/>
      <c r="CD15" s="20">
        <v>1.0</v>
      </c>
      <c r="CF15" s="20"/>
      <c r="CG15" s="20">
        <v>1.0</v>
      </c>
      <c r="CH15" s="20"/>
      <c r="CI15" s="20"/>
      <c r="CJ15" s="20">
        <v>1.0</v>
      </c>
      <c r="CK15" s="20"/>
      <c r="CL15" s="20"/>
      <c r="CM15" s="20">
        <v>1.0</v>
      </c>
      <c r="CN15" s="20"/>
      <c r="CO15" s="20"/>
      <c r="CP15" s="20">
        <v>1.0</v>
      </c>
      <c r="CQ15" s="20"/>
      <c r="CR15" s="20"/>
      <c r="CS15" s="20">
        <v>1.0</v>
      </c>
      <c r="CT15" s="20"/>
      <c r="CU15" s="20"/>
      <c r="CV15" s="20">
        <v>1.0</v>
      </c>
      <c r="CW15" s="20"/>
      <c r="CX15" s="20"/>
      <c r="CY15" s="20">
        <v>1.0</v>
      </c>
      <c r="DA15" s="20">
        <v>1.0</v>
      </c>
      <c r="DB15" s="20"/>
      <c r="DC15" s="20"/>
      <c r="DD15" s="20"/>
      <c r="DE15" s="20">
        <v>1.0</v>
      </c>
      <c r="DF15" s="20"/>
      <c r="DG15" s="20">
        <v>1.0</v>
      </c>
      <c r="DH15" s="20"/>
      <c r="DI15" s="20"/>
      <c r="DJ15" s="20"/>
      <c r="DK15" s="20">
        <v>1.0</v>
      </c>
      <c r="DL15" s="20"/>
      <c r="DM15" s="20"/>
      <c r="DN15" s="20">
        <v>1.0</v>
      </c>
      <c r="DO15" s="20"/>
      <c r="DP15" s="20"/>
      <c r="DQ15" s="20">
        <v>1.0</v>
      </c>
      <c r="DR15" s="20"/>
    </row>
    <row r="16">
      <c r="A16" s="39" t="s">
        <v>222</v>
      </c>
      <c r="B16" s="10"/>
      <c r="C16" s="40">
        <f t="shared" ref="C16:DR16" si="1">SUM(C14:C15)</f>
        <v>1</v>
      </c>
      <c r="D16" s="40">
        <f t="shared" si="1"/>
        <v>1</v>
      </c>
      <c r="E16" s="40">
        <f t="shared" si="1"/>
        <v>0</v>
      </c>
      <c r="F16" s="40">
        <f t="shared" si="1"/>
        <v>1</v>
      </c>
      <c r="G16" s="40">
        <f t="shared" si="1"/>
        <v>1</v>
      </c>
      <c r="H16" s="40">
        <f t="shared" si="1"/>
        <v>0</v>
      </c>
      <c r="I16" s="40">
        <f t="shared" si="1"/>
        <v>1</v>
      </c>
      <c r="J16" s="40">
        <f t="shared" si="1"/>
        <v>1</v>
      </c>
      <c r="K16" s="40">
        <f t="shared" si="1"/>
        <v>0</v>
      </c>
      <c r="L16" s="40">
        <f t="shared" si="1"/>
        <v>1</v>
      </c>
      <c r="M16" s="40">
        <f t="shared" si="1"/>
        <v>1</v>
      </c>
      <c r="N16" s="40">
        <f t="shared" si="1"/>
        <v>0</v>
      </c>
      <c r="O16" s="40">
        <f t="shared" si="1"/>
        <v>2</v>
      </c>
      <c r="P16" s="40">
        <f t="shared" si="1"/>
        <v>0</v>
      </c>
      <c r="Q16" s="40">
        <f t="shared" si="1"/>
        <v>0</v>
      </c>
      <c r="R16" s="40">
        <f t="shared" si="1"/>
        <v>1</v>
      </c>
      <c r="S16" s="40">
        <f t="shared" si="1"/>
        <v>1</v>
      </c>
      <c r="T16" s="40">
        <f t="shared" si="1"/>
        <v>0</v>
      </c>
      <c r="U16" s="40">
        <f t="shared" si="1"/>
        <v>0</v>
      </c>
      <c r="V16" s="40">
        <f t="shared" si="1"/>
        <v>2</v>
      </c>
      <c r="W16" s="40">
        <f t="shared" si="1"/>
        <v>0</v>
      </c>
      <c r="X16" s="40">
        <f t="shared" si="1"/>
        <v>1</v>
      </c>
      <c r="Y16" s="40">
        <f t="shared" si="1"/>
        <v>1</v>
      </c>
      <c r="Z16" s="40">
        <f t="shared" si="1"/>
        <v>0</v>
      </c>
      <c r="AA16" s="40">
        <f t="shared" si="1"/>
        <v>1</v>
      </c>
      <c r="AB16" s="40">
        <f t="shared" si="1"/>
        <v>1</v>
      </c>
      <c r="AC16" s="40">
        <f t="shared" si="1"/>
        <v>0</v>
      </c>
      <c r="AD16" s="40">
        <f t="shared" si="1"/>
        <v>1</v>
      </c>
      <c r="AE16" s="40">
        <f t="shared" si="1"/>
        <v>1</v>
      </c>
      <c r="AF16" s="40">
        <f t="shared" si="1"/>
        <v>0</v>
      </c>
      <c r="AG16" s="40">
        <f t="shared" si="1"/>
        <v>1</v>
      </c>
      <c r="AH16" s="40">
        <f t="shared" si="1"/>
        <v>1</v>
      </c>
      <c r="AI16" s="40">
        <f t="shared" si="1"/>
        <v>0</v>
      </c>
      <c r="AJ16" s="40">
        <f t="shared" si="1"/>
        <v>1</v>
      </c>
      <c r="AK16" s="40">
        <f t="shared" si="1"/>
        <v>1</v>
      </c>
      <c r="AL16" s="40">
        <f t="shared" si="1"/>
        <v>0</v>
      </c>
      <c r="AM16" s="40">
        <f t="shared" si="1"/>
        <v>1</v>
      </c>
      <c r="AN16" s="40">
        <f t="shared" si="1"/>
        <v>1</v>
      </c>
      <c r="AO16" s="40">
        <f t="shared" si="1"/>
        <v>0</v>
      </c>
      <c r="AP16" s="40">
        <f t="shared" si="1"/>
        <v>1</v>
      </c>
      <c r="AQ16" s="40">
        <f t="shared" si="1"/>
        <v>1</v>
      </c>
      <c r="AR16" s="40">
        <f t="shared" si="1"/>
        <v>0</v>
      </c>
      <c r="AS16" s="40">
        <f t="shared" si="1"/>
        <v>1</v>
      </c>
      <c r="AT16" s="40">
        <f t="shared" si="1"/>
        <v>1</v>
      </c>
      <c r="AU16" s="40">
        <f t="shared" si="1"/>
        <v>0</v>
      </c>
      <c r="AV16" s="40">
        <f t="shared" si="1"/>
        <v>1</v>
      </c>
      <c r="AW16" s="40">
        <f t="shared" si="1"/>
        <v>1</v>
      </c>
      <c r="AX16" s="40">
        <f t="shared" si="1"/>
        <v>0</v>
      </c>
      <c r="AY16" s="40">
        <f t="shared" si="1"/>
        <v>1</v>
      </c>
      <c r="AZ16" s="40">
        <f t="shared" si="1"/>
        <v>1</v>
      </c>
      <c r="BA16" s="40">
        <f t="shared" si="1"/>
        <v>0</v>
      </c>
      <c r="BB16" s="40">
        <f t="shared" si="1"/>
        <v>1</v>
      </c>
      <c r="BC16" s="40">
        <f t="shared" si="1"/>
        <v>1</v>
      </c>
      <c r="BD16" s="40">
        <f t="shared" si="1"/>
        <v>0</v>
      </c>
      <c r="BE16" s="40">
        <f t="shared" si="1"/>
        <v>1</v>
      </c>
      <c r="BF16" s="40">
        <f t="shared" si="1"/>
        <v>1</v>
      </c>
      <c r="BG16" s="40">
        <f t="shared" si="1"/>
        <v>0</v>
      </c>
      <c r="BH16" s="40">
        <f t="shared" si="1"/>
        <v>1</v>
      </c>
      <c r="BI16" s="40">
        <f t="shared" si="1"/>
        <v>1</v>
      </c>
      <c r="BJ16" s="40">
        <f t="shared" si="1"/>
        <v>0</v>
      </c>
      <c r="BK16" s="40">
        <f t="shared" si="1"/>
        <v>1</v>
      </c>
      <c r="BL16" s="40">
        <f t="shared" si="1"/>
        <v>1</v>
      </c>
      <c r="BM16" s="40">
        <f t="shared" si="1"/>
        <v>0</v>
      </c>
      <c r="BN16" s="40">
        <f t="shared" si="1"/>
        <v>1</v>
      </c>
      <c r="BO16" s="40">
        <f t="shared" si="1"/>
        <v>1</v>
      </c>
      <c r="BP16" s="40">
        <f t="shared" si="1"/>
        <v>0</v>
      </c>
      <c r="BQ16" s="40">
        <f t="shared" si="1"/>
        <v>1</v>
      </c>
      <c r="BR16" s="40">
        <f t="shared" si="1"/>
        <v>1</v>
      </c>
      <c r="BS16" s="40">
        <f t="shared" si="1"/>
        <v>0</v>
      </c>
      <c r="BT16" s="40">
        <f t="shared" si="1"/>
        <v>1</v>
      </c>
      <c r="BU16" s="40">
        <f t="shared" si="1"/>
        <v>1</v>
      </c>
      <c r="BV16" s="40">
        <f t="shared" si="1"/>
        <v>0</v>
      </c>
      <c r="BW16" s="40">
        <f t="shared" si="1"/>
        <v>1</v>
      </c>
      <c r="BX16" s="40">
        <f t="shared" si="1"/>
        <v>1</v>
      </c>
      <c r="BY16" s="40">
        <f t="shared" si="1"/>
        <v>0</v>
      </c>
      <c r="BZ16" s="40">
        <f t="shared" si="1"/>
        <v>1</v>
      </c>
      <c r="CA16" s="40">
        <f t="shared" si="1"/>
        <v>1</v>
      </c>
      <c r="CB16" s="40">
        <f t="shared" si="1"/>
        <v>0</v>
      </c>
      <c r="CC16" s="40">
        <f t="shared" si="1"/>
        <v>1</v>
      </c>
      <c r="CD16" s="40">
        <f t="shared" si="1"/>
        <v>1</v>
      </c>
      <c r="CE16" s="40">
        <f t="shared" si="1"/>
        <v>0</v>
      </c>
      <c r="CF16" s="40">
        <f t="shared" si="1"/>
        <v>1</v>
      </c>
      <c r="CG16" s="40">
        <f t="shared" si="1"/>
        <v>1</v>
      </c>
      <c r="CH16" s="40">
        <f t="shared" si="1"/>
        <v>0</v>
      </c>
      <c r="CI16" s="40">
        <f t="shared" si="1"/>
        <v>1</v>
      </c>
      <c r="CJ16" s="40">
        <f t="shared" si="1"/>
        <v>1</v>
      </c>
      <c r="CK16" s="40">
        <f t="shared" si="1"/>
        <v>0</v>
      </c>
      <c r="CL16" s="40">
        <f t="shared" si="1"/>
        <v>1</v>
      </c>
      <c r="CM16" s="40">
        <f t="shared" si="1"/>
        <v>1</v>
      </c>
      <c r="CN16" s="40">
        <f t="shared" si="1"/>
        <v>0</v>
      </c>
      <c r="CO16" s="40">
        <f t="shared" si="1"/>
        <v>1</v>
      </c>
      <c r="CP16" s="40">
        <f t="shared" si="1"/>
        <v>1</v>
      </c>
      <c r="CQ16" s="40">
        <f t="shared" si="1"/>
        <v>0</v>
      </c>
      <c r="CR16" s="40">
        <f t="shared" si="1"/>
        <v>1</v>
      </c>
      <c r="CS16" s="40">
        <f t="shared" si="1"/>
        <v>1</v>
      </c>
      <c r="CT16" s="40">
        <f t="shared" si="1"/>
        <v>0</v>
      </c>
      <c r="CU16" s="40">
        <f t="shared" si="1"/>
        <v>1</v>
      </c>
      <c r="CV16" s="40">
        <f t="shared" si="1"/>
        <v>1</v>
      </c>
      <c r="CW16" s="40">
        <f t="shared" si="1"/>
        <v>0</v>
      </c>
      <c r="CX16" s="40">
        <f t="shared" si="1"/>
        <v>1</v>
      </c>
      <c r="CY16" s="40">
        <f t="shared" si="1"/>
        <v>1</v>
      </c>
      <c r="CZ16" s="40">
        <f t="shared" si="1"/>
        <v>0</v>
      </c>
      <c r="DA16" s="40">
        <f t="shared" si="1"/>
        <v>2</v>
      </c>
      <c r="DB16" s="40">
        <f t="shared" si="1"/>
        <v>0</v>
      </c>
      <c r="DC16" s="40">
        <f t="shared" si="1"/>
        <v>0</v>
      </c>
      <c r="DD16" s="40">
        <f t="shared" si="1"/>
        <v>1</v>
      </c>
      <c r="DE16" s="40">
        <f t="shared" si="1"/>
        <v>1</v>
      </c>
      <c r="DF16" s="40">
        <f t="shared" si="1"/>
        <v>0</v>
      </c>
      <c r="DG16" s="40">
        <f t="shared" si="1"/>
        <v>2</v>
      </c>
      <c r="DH16" s="40">
        <f t="shared" si="1"/>
        <v>0</v>
      </c>
      <c r="DI16" s="40">
        <f t="shared" si="1"/>
        <v>0</v>
      </c>
      <c r="DJ16" s="40">
        <f t="shared" si="1"/>
        <v>1</v>
      </c>
      <c r="DK16" s="40">
        <f t="shared" si="1"/>
        <v>1</v>
      </c>
      <c r="DL16" s="40">
        <f t="shared" si="1"/>
        <v>0</v>
      </c>
      <c r="DM16" s="40">
        <f t="shared" si="1"/>
        <v>1</v>
      </c>
      <c r="DN16" s="40">
        <f t="shared" si="1"/>
        <v>1</v>
      </c>
      <c r="DO16" s="40">
        <f t="shared" si="1"/>
        <v>0</v>
      </c>
      <c r="DP16" s="40">
        <f t="shared" si="1"/>
        <v>1</v>
      </c>
      <c r="DQ16" s="40">
        <f t="shared" si="1"/>
        <v>1</v>
      </c>
      <c r="DR16" s="40">
        <f t="shared" si="1"/>
        <v>0</v>
      </c>
    </row>
    <row r="17" ht="37.5" customHeight="1">
      <c r="A17" s="41" t="s">
        <v>223</v>
      </c>
      <c r="B17" s="10"/>
      <c r="C17" s="42">
        <f t="shared" ref="C17:DR17" si="2">C16/2%</f>
        <v>50</v>
      </c>
      <c r="D17" s="42">
        <f t="shared" si="2"/>
        <v>50</v>
      </c>
      <c r="E17" s="42">
        <f t="shared" si="2"/>
        <v>0</v>
      </c>
      <c r="F17" s="42">
        <f t="shared" si="2"/>
        <v>50</v>
      </c>
      <c r="G17" s="42">
        <f t="shared" si="2"/>
        <v>50</v>
      </c>
      <c r="H17" s="42">
        <f t="shared" si="2"/>
        <v>0</v>
      </c>
      <c r="I17" s="42">
        <f t="shared" si="2"/>
        <v>50</v>
      </c>
      <c r="J17" s="42">
        <f t="shared" si="2"/>
        <v>50</v>
      </c>
      <c r="K17" s="42">
        <f t="shared" si="2"/>
        <v>0</v>
      </c>
      <c r="L17" s="42">
        <f t="shared" si="2"/>
        <v>50</v>
      </c>
      <c r="M17" s="42">
        <f t="shared" si="2"/>
        <v>50</v>
      </c>
      <c r="N17" s="42">
        <f t="shared" si="2"/>
        <v>0</v>
      </c>
      <c r="O17" s="42">
        <f t="shared" si="2"/>
        <v>100</v>
      </c>
      <c r="P17" s="42">
        <f t="shared" si="2"/>
        <v>0</v>
      </c>
      <c r="Q17" s="42">
        <f t="shared" si="2"/>
        <v>0</v>
      </c>
      <c r="R17" s="42">
        <f t="shared" si="2"/>
        <v>50</v>
      </c>
      <c r="S17" s="42">
        <f t="shared" si="2"/>
        <v>50</v>
      </c>
      <c r="T17" s="42">
        <f t="shared" si="2"/>
        <v>0</v>
      </c>
      <c r="U17" s="42">
        <f t="shared" si="2"/>
        <v>0</v>
      </c>
      <c r="V17" s="42">
        <f t="shared" si="2"/>
        <v>100</v>
      </c>
      <c r="W17" s="42">
        <f t="shared" si="2"/>
        <v>0</v>
      </c>
      <c r="X17" s="42">
        <f t="shared" si="2"/>
        <v>50</v>
      </c>
      <c r="Y17" s="42">
        <f t="shared" si="2"/>
        <v>50</v>
      </c>
      <c r="Z17" s="42">
        <f t="shared" si="2"/>
        <v>0</v>
      </c>
      <c r="AA17" s="42">
        <f t="shared" si="2"/>
        <v>50</v>
      </c>
      <c r="AB17" s="42">
        <f t="shared" si="2"/>
        <v>50</v>
      </c>
      <c r="AC17" s="42">
        <f t="shared" si="2"/>
        <v>0</v>
      </c>
      <c r="AD17" s="42">
        <f t="shared" si="2"/>
        <v>50</v>
      </c>
      <c r="AE17" s="42">
        <f t="shared" si="2"/>
        <v>50</v>
      </c>
      <c r="AF17" s="42">
        <f t="shared" si="2"/>
        <v>0</v>
      </c>
      <c r="AG17" s="42">
        <f t="shared" si="2"/>
        <v>50</v>
      </c>
      <c r="AH17" s="42">
        <f t="shared" si="2"/>
        <v>50</v>
      </c>
      <c r="AI17" s="42">
        <f t="shared" si="2"/>
        <v>0</v>
      </c>
      <c r="AJ17" s="42">
        <f t="shared" si="2"/>
        <v>50</v>
      </c>
      <c r="AK17" s="42">
        <f t="shared" si="2"/>
        <v>50</v>
      </c>
      <c r="AL17" s="42">
        <f t="shared" si="2"/>
        <v>0</v>
      </c>
      <c r="AM17" s="42">
        <f t="shared" si="2"/>
        <v>50</v>
      </c>
      <c r="AN17" s="42">
        <f t="shared" si="2"/>
        <v>50</v>
      </c>
      <c r="AO17" s="42">
        <f t="shared" si="2"/>
        <v>0</v>
      </c>
      <c r="AP17" s="42">
        <f t="shared" si="2"/>
        <v>50</v>
      </c>
      <c r="AQ17" s="42">
        <f t="shared" si="2"/>
        <v>50</v>
      </c>
      <c r="AR17" s="42">
        <f t="shared" si="2"/>
        <v>0</v>
      </c>
      <c r="AS17" s="42">
        <f t="shared" si="2"/>
        <v>50</v>
      </c>
      <c r="AT17" s="42">
        <f t="shared" si="2"/>
        <v>50</v>
      </c>
      <c r="AU17" s="42">
        <f t="shared" si="2"/>
        <v>0</v>
      </c>
      <c r="AV17" s="42">
        <f t="shared" si="2"/>
        <v>50</v>
      </c>
      <c r="AW17" s="42">
        <f t="shared" si="2"/>
        <v>50</v>
      </c>
      <c r="AX17" s="42">
        <f t="shared" si="2"/>
        <v>0</v>
      </c>
      <c r="AY17" s="42">
        <f t="shared" si="2"/>
        <v>50</v>
      </c>
      <c r="AZ17" s="42">
        <f t="shared" si="2"/>
        <v>50</v>
      </c>
      <c r="BA17" s="42">
        <f t="shared" si="2"/>
        <v>0</v>
      </c>
      <c r="BB17" s="42">
        <f t="shared" si="2"/>
        <v>50</v>
      </c>
      <c r="BC17" s="42">
        <f t="shared" si="2"/>
        <v>50</v>
      </c>
      <c r="BD17" s="42">
        <f t="shared" si="2"/>
        <v>0</v>
      </c>
      <c r="BE17" s="42">
        <f t="shared" si="2"/>
        <v>50</v>
      </c>
      <c r="BF17" s="42">
        <f t="shared" si="2"/>
        <v>50</v>
      </c>
      <c r="BG17" s="42">
        <f t="shared" si="2"/>
        <v>0</v>
      </c>
      <c r="BH17" s="42">
        <f t="shared" si="2"/>
        <v>50</v>
      </c>
      <c r="BI17" s="42">
        <f t="shared" si="2"/>
        <v>50</v>
      </c>
      <c r="BJ17" s="42">
        <f t="shared" si="2"/>
        <v>0</v>
      </c>
      <c r="BK17" s="42">
        <f t="shared" si="2"/>
        <v>50</v>
      </c>
      <c r="BL17" s="42">
        <f t="shared" si="2"/>
        <v>50</v>
      </c>
      <c r="BM17" s="42">
        <f t="shared" si="2"/>
        <v>0</v>
      </c>
      <c r="BN17" s="42">
        <f t="shared" si="2"/>
        <v>50</v>
      </c>
      <c r="BO17" s="42">
        <f t="shared" si="2"/>
        <v>50</v>
      </c>
      <c r="BP17" s="42">
        <f t="shared" si="2"/>
        <v>0</v>
      </c>
      <c r="BQ17" s="42">
        <f t="shared" si="2"/>
        <v>50</v>
      </c>
      <c r="BR17" s="42">
        <f t="shared" si="2"/>
        <v>50</v>
      </c>
      <c r="BS17" s="42">
        <f t="shared" si="2"/>
        <v>0</v>
      </c>
      <c r="BT17" s="42">
        <f t="shared" si="2"/>
        <v>50</v>
      </c>
      <c r="BU17" s="42">
        <f t="shared" si="2"/>
        <v>50</v>
      </c>
      <c r="BV17" s="42">
        <f t="shared" si="2"/>
        <v>0</v>
      </c>
      <c r="BW17" s="42">
        <f t="shared" si="2"/>
        <v>50</v>
      </c>
      <c r="BX17" s="42">
        <f t="shared" si="2"/>
        <v>50</v>
      </c>
      <c r="BY17" s="42">
        <f t="shared" si="2"/>
        <v>0</v>
      </c>
      <c r="BZ17" s="42">
        <f t="shared" si="2"/>
        <v>50</v>
      </c>
      <c r="CA17" s="42">
        <f t="shared" si="2"/>
        <v>50</v>
      </c>
      <c r="CB17" s="42">
        <f t="shared" si="2"/>
        <v>0</v>
      </c>
      <c r="CC17" s="42">
        <f t="shared" si="2"/>
        <v>50</v>
      </c>
      <c r="CD17" s="42">
        <f t="shared" si="2"/>
        <v>50</v>
      </c>
      <c r="CE17" s="42">
        <f t="shared" si="2"/>
        <v>0</v>
      </c>
      <c r="CF17" s="42">
        <f t="shared" si="2"/>
        <v>50</v>
      </c>
      <c r="CG17" s="42">
        <f t="shared" si="2"/>
        <v>50</v>
      </c>
      <c r="CH17" s="42">
        <f t="shared" si="2"/>
        <v>0</v>
      </c>
      <c r="CI17" s="42">
        <f t="shared" si="2"/>
        <v>50</v>
      </c>
      <c r="CJ17" s="42">
        <f t="shared" si="2"/>
        <v>50</v>
      </c>
      <c r="CK17" s="42">
        <f t="shared" si="2"/>
        <v>0</v>
      </c>
      <c r="CL17" s="42">
        <f t="shared" si="2"/>
        <v>50</v>
      </c>
      <c r="CM17" s="42">
        <f t="shared" si="2"/>
        <v>50</v>
      </c>
      <c r="CN17" s="42">
        <f t="shared" si="2"/>
        <v>0</v>
      </c>
      <c r="CO17" s="42">
        <f t="shared" si="2"/>
        <v>50</v>
      </c>
      <c r="CP17" s="42">
        <f t="shared" si="2"/>
        <v>50</v>
      </c>
      <c r="CQ17" s="42">
        <f t="shared" si="2"/>
        <v>0</v>
      </c>
      <c r="CR17" s="42">
        <f t="shared" si="2"/>
        <v>50</v>
      </c>
      <c r="CS17" s="42">
        <f t="shared" si="2"/>
        <v>50</v>
      </c>
      <c r="CT17" s="42">
        <f t="shared" si="2"/>
        <v>0</v>
      </c>
      <c r="CU17" s="42">
        <f t="shared" si="2"/>
        <v>50</v>
      </c>
      <c r="CV17" s="42">
        <f t="shared" si="2"/>
        <v>50</v>
      </c>
      <c r="CW17" s="42">
        <f t="shared" si="2"/>
        <v>0</v>
      </c>
      <c r="CX17" s="42">
        <f t="shared" si="2"/>
        <v>50</v>
      </c>
      <c r="CY17" s="42">
        <f t="shared" si="2"/>
        <v>50</v>
      </c>
      <c r="CZ17" s="42">
        <f t="shared" si="2"/>
        <v>0</v>
      </c>
      <c r="DA17" s="42">
        <f t="shared" si="2"/>
        <v>100</v>
      </c>
      <c r="DB17" s="42">
        <f t="shared" si="2"/>
        <v>0</v>
      </c>
      <c r="DC17" s="42">
        <f t="shared" si="2"/>
        <v>0</v>
      </c>
      <c r="DD17" s="42">
        <f t="shared" si="2"/>
        <v>50</v>
      </c>
      <c r="DE17" s="42">
        <f t="shared" si="2"/>
        <v>50</v>
      </c>
      <c r="DF17" s="42">
        <f t="shared" si="2"/>
        <v>0</v>
      </c>
      <c r="DG17" s="42">
        <f t="shared" si="2"/>
        <v>100</v>
      </c>
      <c r="DH17" s="42">
        <f t="shared" si="2"/>
        <v>0</v>
      </c>
      <c r="DI17" s="42">
        <f t="shared" si="2"/>
        <v>0</v>
      </c>
      <c r="DJ17" s="42">
        <f t="shared" si="2"/>
        <v>50</v>
      </c>
      <c r="DK17" s="42">
        <f t="shared" si="2"/>
        <v>50</v>
      </c>
      <c r="DL17" s="42">
        <f t="shared" si="2"/>
        <v>0</v>
      </c>
      <c r="DM17" s="42">
        <f t="shared" si="2"/>
        <v>50</v>
      </c>
      <c r="DN17" s="42">
        <f t="shared" si="2"/>
        <v>50</v>
      </c>
      <c r="DO17" s="42">
        <f t="shared" si="2"/>
        <v>0</v>
      </c>
      <c r="DP17" s="42">
        <f t="shared" si="2"/>
        <v>50</v>
      </c>
      <c r="DQ17" s="42">
        <f t="shared" si="2"/>
        <v>50</v>
      </c>
      <c r="DR17" s="42">
        <f t="shared" si="2"/>
        <v>0</v>
      </c>
    </row>
    <row r="19">
      <c r="B19" s="43" t="s">
        <v>224</v>
      </c>
    </row>
    <row r="20">
      <c r="B20" s="44" t="s">
        <v>225</v>
      </c>
      <c r="C20" s="44" t="s">
        <v>226</v>
      </c>
      <c r="D20" s="45">
        <f>(C17+F17+I17+L17)/4</f>
        <v>50</v>
      </c>
      <c r="E20" s="45">
        <f t="shared" ref="E20:E22" si="3">D20/100*2</f>
        <v>1</v>
      </c>
    </row>
    <row r="21" ht="15.75" customHeight="1">
      <c r="B21" s="44" t="s">
        <v>227</v>
      </c>
      <c r="C21" s="44" t="s">
        <v>226</v>
      </c>
      <c r="D21" s="45">
        <f>(C17+G17+J17+M17)/4</f>
        <v>50</v>
      </c>
      <c r="E21" s="45">
        <f t="shared" si="3"/>
        <v>1</v>
      </c>
    </row>
    <row r="22" ht="15.75" customHeight="1">
      <c r="B22" s="44" t="s">
        <v>228</v>
      </c>
      <c r="C22" s="44" t="s">
        <v>226</v>
      </c>
      <c r="D22" s="45">
        <f>(E17+H17+K17+N17)/4</f>
        <v>0</v>
      </c>
      <c r="E22" s="45">
        <f t="shared" si="3"/>
        <v>0</v>
      </c>
      <c r="BB22" s="46"/>
    </row>
    <row r="23" ht="15.75" customHeight="1">
      <c r="D23" s="47"/>
      <c r="E23" s="45"/>
    </row>
    <row r="24" ht="15.75" customHeight="1">
      <c r="B24" s="44" t="s">
        <v>225</v>
      </c>
      <c r="C24" s="44" t="s">
        <v>229</v>
      </c>
      <c r="D24" s="45">
        <f>(O17+R17+U17+X17+AA17+AD17+AG17+AJ17)/8</f>
        <v>50</v>
      </c>
      <c r="E24" s="45">
        <f t="shared" ref="E24:E26" si="4">D24/100*2</f>
        <v>1</v>
      </c>
    </row>
    <row r="25" ht="15.75" customHeight="1">
      <c r="B25" s="44" t="s">
        <v>227</v>
      </c>
      <c r="C25" s="44" t="s">
        <v>229</v>
      </c>
      <c r="D25" s="45">
        <f>(P17+S17+V17+Y17+AB17+AE17+AH17+AK17)/8</f>
        <v>50</v>
      </c>
      <c r="E25" s="45">
        <f t="shared" si="4"/>
        <v>1</v>
      </c>
    </row>
    <row r="26" ht="15.75" customHeight="1">
      <c r="B26" s="44" t="s">
        <v>228</v>
      </c>
      <c r="C26" s="44" t="s">
        <v>229</v>
      </c>
      <c r="D26" s="45">
        <f>(Q17+T17+W17+Z17+AC17+AF17+AI17+AL17)/8</f>
        <v>0</v>
      </c>
      <c r="E26" s="45">
        <f t="shared" si="4"/>
        <v>0</v>
      </c>
    </row>
    <row r="27" ht="15.75" customHeight="1">
      <c r="D27" s="47"/>
      <c r="E27" s="48"/>
    </row>
    <row r="28" ht="15.75" customHeight="1">
      <c r="B28" s="44" t="s">
        <v>225</v>
      </c>
      <c r="C28" s="44" t="s">
        <v>230</v>
      </c>
      <c r="D28" s="45">
        <f>(AM17+AP17+AS17+AV17)/4</f>
        <v>50</v>
      </c>
      <c r="E28" s="45">
        <f t="shared" ref="E28:E30" si="5">D28/100*2</f>
        <v>1</v>
      </c>
    </row>
    <row r="29" ht="15.75" customHeight="1">
      <c r="B29" s="44" t="s">
        <v>227</v>
      </c>
      <c r="C29" s="44" t="s">
        <v>230</v>
      </c>
      <c r="D29" s="45">
        <f>(AN17+AQ17+AT17+AW17)/4</f>
        <v>50</v>
      </c>
      <c r="E29" s="45">
        <f t="shared" si="5"/>
        <v>1</v>
      </c>
    </row>
    <row r="30" ht="15.75" customHeight="1">
      <c r="B30" s="44" t="s">
        <v>228</v>
      </c>
      <c r="C30" s="44" t="s">
        <v>230</v>
      </c>
      <c r="D30" s="45">
        <f>(AO17+AR17+AU17+AX17)/4</f>
        <v>0</v>
      </c>
      <c r="E30" s="45">
        <f t="shared" si="5"/>
        <v>0</v>
      </c>
    </row>
    <row r="31" ht="15.75" customHeight="1">
      <c r="D31" s="47"/>
      <c r="E31" s="48"/>
    </row>
    <row r="32" ht="15.75" customHeight="1">
      <c r="B32" s="44" t="s">
        <v>225</v>
      </c>
      <c r="C32" s="44" t="s">
        <v>231</v>
      </c>
      <c r="D32" s="47">
        <f>(AY17+BB17+BE17+BH17+BK17+BN17+BQ17+BT17+BW17+BZ17+CC17+CF17+CI17+CL17+CO17+CR17+CU17+CX17+DA17+DD17)/20</f>
        <v>52.5</v>
      </c>
      <c r="E32" s="45">
        <f t="shared" ref="E32:E34" si="6">D32/100*2</f>
        <v>1.05</v>
      </c>
    </row>
    <row r="33" ht="15.75" customHeight="1">
      <c r="B33" s="44" t="s">
        <v>227</v>
      </c>
      <c r="C33" s="44" t="s">
        <v>231</v>
      </c>
      <c r="D33" s="47">
        <f>(AZ17+BC17+BF17+BI17+BL17+BO17+BR17+BU17+BX17+CA17+CD17+CG17+CJ17+CM17+CP17+CS17+CV17+CY17+DB17+DE17)/20</f>
        <v>47.5</v>
      </c>
      <c r="E33" s="45">
        <f t="shared" si="6"/>
        <v>0.95</v>
      </c>
    </row>
    <row r="34" ht="15.75" customHeight="1">
      <c r="B34" s="44" t="s">
        <v>228</v>
      </c>
      <c r="C34" s="44" t="s">
        <v>231</v>
      </c>
      <c r="D34" s="45">
        <f>(BA17+BD17+BG17+BJ17+BM17+BP17+BS17+BV17+BY17+CB17+CE17+CH17+CK17+CN17+CQ17+CT17+CW17+CZ17+DC17+DF17)/20</f>
        <v>0</v>
      </c>
      <c r="E34" s="45">
        <f t="shared" si="6"/>
        <v>0</v>
      </c>
    </row>
    <row r="35" ht="15.75" customHeight="1">
      <c r="D35" s="47"/>
      <c r="E35" s="48"/>
    </row>
    <row r="36" ht="15.75" customHeight="1">
      <c r="B36" s="44" t="s">
        <v>225</v>
      </c>
      <c r="C36" s="44" t="s">
        <v>232</v>
      </c>
      <c r="D36" s="47">
        <f>(DG17+DJ17+DM17+DP17)/4</f>
        <v>62.5</v>
      </c>
      <c r="E36" s="45">
        <f t="shared" ref="E36:E38" si="7">D36/100*2</f>
        <v>1.25</v>
      </c>
    </row>
    <row r="37" ht="15.75" customHeight="1">
      <c r="B37" s="44" t="s">
        <v>227</v>
      </c>
      <c r="C37" s="44" t="s">
        <v>232</v>
      </c>
      <c r="D37" s="47">
        <f>(DH17+DK17+DN17+DQ17)/4</f>
        <v>37.5</v>
      </c>
      <c r="E37" s="45">
        <f t="shared" si="7"/>
        <v>0.75</v>
      </c>
    </row>
    <row r="38" ht="15.75" customHeight="1">
      <c r="B38" s="44" t="s">
        <v>228</v>
      </c>
      <c r="C38" s="44" t="s">
        <v>232</v>
      </c>
      <c r="D38" s="45">
        <f>(DI17+DL17+DO17+DR17)/4</f>
        <v>0</v>
      </c>
      <c r="E38" s="45">
        <f t="shared" si="7"/>
        <v>0</v>
      </c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9">
    <mergeCell ref="O4:AL4"/>
    <mergeCell ref="O5:Z5"/>
    <mergeCell ref="AA5:AL5"/>
    <mergeCell ref="AM5:AX5"/>
    <mergeCell ref="AY5:BJ5"/>
    <mergeCell ref="BK5:BV5"/>
    <mergeCell ref="BW5:CH5"/>
    <mergeCell ref="CI5:CT5"/>
    <mergeCell ref="CU5:DF5"/>
    <mergeCell ref="O11:Q11"/>
    <mergeCell ref="R11:T11"/>
    <mergeCell ref="U11:W11"/>
    <mergeCell ref="X11:Z11"/>
    <mergeCell ref="CL11:CN11"/>
    <mergeCell ref="CO11:CQ11"/>
    <mergeCell ref="CR11:CT11"/>
    <mergeCell ref="CU11:CW11"/>
    <mergeCell ref="CX11:CZ11"/>
    <mergeCell ref="DA11:DC11"/>
    <mergeCell ref="DD11:DF11"/>
    <mergeCell ref="AA11:AC11"/>
    <mergeCell ref="AD11:AF11"/>
    <mergeCell ref="BW11:BY11"/>
    <mergeCell ref="BZ11:CB11"/>
    <mergeCell ref="CC11:CE11"/>
    <mergeCell ref="CF11:CH11"/>
    <mergeCell ref="CI11:CK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C5:N10"/>
    <mergeCell ref="C11:E11"/>
    <mergeCell ref="F11:H11"/>
    <mergeCell ref="I11:K11"/>
    <mergeCell ref="L11:N11"/>
    <mergeCell ref="DM12:DO12"/>
    <mergeCell ref="DP12:DR12"/>
    <mergeCell ref="A4:A13"/>
    <mergeCell ref="B4:B13"/>
    <mergeCell ref="C4:N4"/>
    <mergeCell ref="AM4:AX4"/>
    <mergeCell ref="AY4:DF4"/>
    <mergeCell ref="DG4:DR4"/>
    <mergeCell ref="DG5:DR5"/>
    <mergeCell ref="AG12:AI12"/>
    <mergeCell ref="AJ12:AL12"/>
    <mergeCell ref="A16:B16"/>
    <mergeCell ref="A17:B17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DG12:DI12"/>
    <mergeCell ref="DJ12:DL12"/>
    <mergeCell ref="CL12:CN12"/>
    <mergeCell ref="CO12:CQ12"/>
    <mergeCell ref="CR12:CT12"/>
    <mergeCell ref="CU12:CW12"/>
    <mergeCell ref="CX12:CZ12"/>
    <mergeCell ref="DA12:DC12"/>
    <mergeCell ref="DD12:DF12"/>
    <mergeCell ref="DG11:DI11"/>
    <mergeCell ref="DJ11:DL11"/>
    <mergeCell ref="DM11:DO11"/>
    <mergeCell ref="DP11:D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BW12:BY12"/>
    <mergeCell ref="BZ12:CB12"/>
    <mergeCell ref="CC12:CE12"/>
    <mergeCell ref="CF12:CH12"/>
    <mergeCell ref="CI12:CK12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1.29"/>
    <col customWidth="1" min="3" max="167" width="8.71"/>
  </cols>
  <sheetData>
    <row r="1">
      <c r="A1" s="1" t="s">
        <v>0</v>
      </c>
      <c r="B1" s="2" t="s">
        <v>233</v>
      </c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>
      <c r="A2" s="5" t="s">
        <v>234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ht="6.75" customHeight="1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>
      <c r="A4" s="6" t="s">
        <v>3</v>
      </c>
      <c r="B4" s="6" t="s">
        <v>4</v>
      </c>
      <c r="C4" s="7" t="s">
        <v>235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10"/>
      <c r="R4" s="9" t="s">
        <v>6</v>
      </c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10"/>
      <c r="BK4" s="9" t="s">
        <v>7</v>
      </c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10"/>
      <c r="BZ4" s="11" t="s">
        <v>8</v>
      </c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10"/>
      <c r="EW4" s="12" t="s">
        <v>236</v>
      </c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10"/>
    </row>
    <row r="5" ht="15.75" customHeight="1">
      <c r="A5" s="13"/>
      <c r="B5" s="13"/>
      <c r="C5" s="25" t="s">
        <v>10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24"/>
      <c r="R5" s="16" t="s">
        <v>11</v>
      </c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10"/>
      <c r="AG5" s="17" t="s">
        <v>12</v>
      </c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10"/>
      <c r="AV5" s="17" t="s">
        <v>237</v>
      </c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10"/>
      <c r="BK5" s="16" t="s">
        <v>238</v>
      </c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10"/>
      <c r="BZ5" s="16" t="s">
        <v>14</v>
      </c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10"/>
      <c r="CO5" s="18" t="s">
        <v>15</v>
      </c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10"/>
      <c r="DD5" s="17" t="s">
        <v>16</v>
      </c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10"/>
      <c r="DS5" s="17" t="s">
        <v>17</v>
      </c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10"/>
      <c r="EH5" s="49" t="s">
        <v>18</v>
      </c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10"/>
      <c r="EW5" s="17" t="s">
        <v>19</v>
      </c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10"/>
    </row>
    <row r="6" hidden="1">
      <c r="A6" s="13"/>
      <c r="B6" s="13"/>
      <c r="C6" s="50"/>
      <c r="Q6" s="51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52"/>
      <c r="BL6" s="21"/>
      <c r="BM6" s="21"/>
      <c r="BN6" s="21"/>
      <c r="BO6" s="21"/>
      <c r="BP6" s="21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</row>
    <row r="7" hidden="1">
      <c r="A7" s="13"/>
      <c r="B7" s="13"/>
      <c r="C7" s="50"/>
      <c r="Q7" s="51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53"/>
      <c r="BL7" s="20"/>
      <c r="BM7" s="20"/>
      <c r="BN7" s="20"/>
      <c r="BO7" s="20"/>
      <c r="BP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</row>
    <row r="8" hidden="1">
      <c r="A8" s="13"/>
      <c r="B8" s="13"/>
      <c r="C8" s="50"/>
      <c r="Q8" s="51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53"/>
      <c r="BL8" s="20"/>
      <c r="BM8" s="20"/>
      <c r="BN8" s="20"/>
      <c r="BO8" s="20"/>
      <c r="BP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</row>
    <row r="9" hidden="1">
      <c r="A9" s="13"/>
      <c r="B9" s="13"/>
      <c r="C9" s="50"/>
      <c r="Q9" s="51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53"/>
      <c r="BL9" s="20"/>
      <c r="BM9" s="20"/>
      <c r="BN9" s="20"/>
      <c r="BO9" s="20"/>
      <c r="BP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</row>
    <row r="10" hidden="1">
      <c r="A10" s="13"/>
      <c r="B10" s="13"/>
      <c r="C10" s="54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55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53"/>
      <c r="BL10" s="20"/>
      <c r="BM10" s="20"/>
      <c r="BN10" s="20"/>
      <c r="BO10" s="20"/>
      <c r="BP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</row>
    <row r="11">
      <c r="A11" s="13"/>
      <c r="B11" s="13"/>
      <c r="C11" s="14" t="s">
        <v>239</v>
      </c>
      <c r="D11" s="15"/>
      <c r="E11" s="24"/>
      <c r="F11" s="14" t="s">
        <v>240</v>
      </c>
      <c r="G11" s="15"/>
      <c r="H11" s="24"/>
      <c r="I11" s="25" t="s">
        <v>241</v>
      </c>
      <c r="J11" s="15"/>
      <c r="K11" s="24"/>
      <c r="L11" s="16" t="s">
        <v>242</v>
      </c>
      <c r="M11" s="8"/>
      <c r="N11" s="8"/>
      <c r="O11" s="16" t="s">
        <v>243</v>
      </c>
      <c r="P11" s="8"/>
      <c r="Q11" s="10"/>
      <c r="R11" s="14" t="s">
        <v>244</v>
      </c>
      <c r="S11" s="15"/>
      <c r="T11" s="24"/>
      <c r="U11" s="25" t="s">
        <v>245</v>
      </c>
      <c r="V11" s="15"/>
      <c r="W11" s="24"/>
      <c r="X11" s="25" t="s">
        <v>246</v>
      </c>
      <c r="Y11" s="15"/>
      <c r="Z11" s="24"/>
      <c r="AA11" s="25" t="s">
        <v>247</v>
      </c>
      <c r="AB11" s="15"/>
      <c r="AC11" s="24"/>
      <c r="AD11" s="25" t="s">
        <v>248</v>
      </c>
      <c r="AE11" s="15"/>
      <c r="AF11" s="24"/>
      <c r="AG11" s="25" t="s">
        <v>249</v>
      </c>
      <c r="AH11" s="15"/>
      <c r="AI11" s="24"/>
      <c r="AJ11" s="25" t="s">
        <v>250</v>
      </c>
      <c r="AK11" s="15"/>
      <c r="AL11" s="24"/>
      <c r="AM11" s="16" t="s">
        <v>251</v>
      </c>
      <c r="AN11" s="8"/>
      <c r="AO11" s="10"/>
      <c r="AP11" s="17" t="s">
        <v>252</v>
      </c>
      <c r="AQ11" s="8"/>
      <c r="AR11" s="10"/>
      <c r="AS11" s="16" t="s">
        <v>253</v>
      </c>
      <c r="AT11" s="8"/>
      <c r="AU11" s="10"/>
      <c r="AV11" s="16" t="s">
        <v>254</v>
      </c>
      <c r="AW11" s="8"/>
      <c r="AX11" s="10"/>
      <c r="AY11" s="16" t="s">
        <v>255</v>
      </c>
      <c r="AZ11" s="8"/>
      <c r="BA11" s="10"/>
      <c r="BB11" s="16" t="s">
        <v>256</v>
      </c>
      <c r="BC11" s="8"/>
      <c r="BD11" s="10"/>
      <c r="BE11" s="16" t="s">
        <v>257</v>
      </c>
      <c r="BF11" s="8"/>
      <c r="BG11" s="10"/>
      <c r="BH11" s="16" t="s">
        <v>258</v>
      </c>
      <c r="BI11" s="8"/>
      <c r="BJ11" s="10"/>
      <c r="BK11" s="56" t="s">
        <v>259</v>
      </c>
      <c r="BL11" s="8"/>
      <c r="BM11" s="10"/>
      <c r="BN11" s="17" t="s">
        <v>260</v>
      </c>
      <c r="BO11" s="8"/>
      <c r="BP11" s="10"/>
      <c r="BQ11" s="17" t="s">
        <v>261</v>
      </c>
      <c r="BR11" s="8"/>
      <c r="BS11" s="10"/>
      <c r="BT11" s="17" t="s">
        <v>262</v>
      </c>
      <c r="BU11" s="8"/>
      <c r="BV11" s="10"/>
      <c r="BW11" s="17" t="s">
        <v>263</v>
      </c>
      <c r="BX11" s="8"/>
      <c r="BY11" s="10"/>
      <c r="BZ11" s="17" t="s">
        <v>264</v>
      </c>
      <c r="CA11" s="8"/>
      <c r="CB11" s="10"/>
      <c r="CC11" s="17" t="s">
        <v>265</v>
      </c>
      <c r="CD11" s="8"/>
      <c r="CE11" s="10"/>
      <c r="CF11" s="17" t="s">
        <v>266</v>
      </c>
      <c r="CG11" s="8"/>
      <c r="CH11" s="10"/>
      <c r="CI11" s="17" t="s">
        <v>267</v>
      </c>
      <c r="CJ11" s="8"/>
      <c r="CK11" s="10"/>
      <c r="CL11" s="17" t="s">
        <v>268</v>
      </c>
      <c r="CM11" s="8"/>
      <c r="CN11" s="10"/>
      <c r="CO11" s="17" t="s">
        <v>269</v>
      </c>
      <c r="CP11" s="8"/>
      <c r="CQ11" s="10"/>
      <c r="CR11" s="17" t="s">
        <v>270</v>
      </c>
      <c r="CS11" s="8"/>
      <c r="CT11" s="10"/>
      <c r="CU11" s="17" t="s">
        <v>271</v>
      </c>
      <c r="CV11" s="8"/>
      <c r="CW11" s="10"/>
      <c r="CX11" s="17" t="s">
        <v>272</v>
      </c>
      <c r="CY11" s="8"/>
      <c r="CZ11" s="10"/>
      <c r="DA11" s="17" t="s">
        <v>273</v>
      </c>
      <c r="DB11" s="8"/>
      <c r="DC11" s="10"/>
      <c r="DD11" s="17" t="s">
        <v>274</v>
      </c>
      <c r="DE11" s="8"/>
      <c r="DF11" s="10"/>
      <c r="DG11" s="17" t="s">
        <v>275</v>
      </c>
      <c r="DH11" s="8"/>
      <c r="DI11" s="10"/>
      <c r="DJ11" s="17" t="s">
        <v>276</v>
      </c>
      <c r="DK11" s="8"/>
      <c r="DL11" s="10"/>
      <c r="DM11" s="17" t="s">
        <v>277</v>
      </c>
      <c r="DN11" s="8"/>
      <c r="DO11" s="10"/>
      <c r="DP11" s="17" t="s">
        <v>278</v>
      </c>
      <c r="DQ11" s="8"/>
      <c r="DR11" s="10"/>
      <c r="DS11" s="17" t="s">
        <v>279</v>
      </c>
      <c r="DT11" s="8"/>
      <c r="DU11" s="10"/>
      <c r="DV11" s="17" t="s">
        <v>280</v>
      </c>
      <c r="DW11" s="8"/>
      <c r="DX11" s="10"/>
      <c r="DY11" s="17" t="s">
        <v>281</v>
      </c>
      <c r="DZ11" s="8"/>
      <c r="EA11" s="10"/>
      <c r="EB11" s="17" t="s">
        <v>282</v>
      </c>
      <c r="EC11" s="8"/>
      <c r="ED11" s="10"/>
      <c r="EE11" s="17" t="s">
        <v>283</v>
      </c>
      <c r="EF11" s="8"/>
      <c r="EG11" s="10"/>
      <c r="EH11" s="57" t="s">
        <v>284</v>
      </c>
      <c r="EI11" s="58"/>
      <c r="EJ11" s="59"/>
      <c r="EK11" s="57" t="s">
        <v>285</v>
      </c>
      <c r="EL11" s="58"/>
      <c r="EM11" s="59"/>
      <c r="EN11" s="57" t="s">
        <v>286</v>
      </c>
      <c r="EO11" s="58"/>
      <c r="EP11" s="59"/>
      <c r="EQ11" s="57" t="s">
        <v>287</v>
      </c>
      <c r="ER11" s="58"/>
      <c r="ES11" s="59"/>
      <c r="ET11" s="57" t="s">
        <v>288</v>
      </c>
      <c r="EU11" s="58"/>
      <c r="EV11" s="59"/>
      <c r="EW11" s="17" t="s">
        <v>289</v>
      </c>
      <c r="EX11" s="8"/>
      <c r="EY11" s="10"/>
      <c r="EZ11" s="17" t="s">
        <v>290</v>
      </c>
      <c r="FA11" s="8"/>
      <c r="FB11" s="10"/>
      <c r="FC11" s="17" t="s">
        <v>291</v>
      </c>
      <c r="FD11" s="8"/>
      <c r="FE11" s="10"/>
      <c r="FF11" s="17" t="s">
        <v>292</v>
      </c>
      <c r="FG11" s="8"/>
      <c r="FH11" s="10"/>
      <c r="FI11" s="17" t="s">
        <v>293</v>
      </c>
      <c r="FJ11" s="8"/>
      <c r="FK11" s="10"/>
    </row>
    <row r="12" ht="68.25" customHeight="1">
      <c r="A12" s="13"/>
      <c r="B12" s="13"/>
      <c r="C12" s="60" t="s">
        <v>294</v>
      </c>
      <c r="D12" s="61"/>
      <c r="E12" s="62"/>
      <c r="F12" s="63" t="s">
        <v>295</v>
      </c>
      <c r="G12" s="61"/>
      <c r="H12" s="62"/>
      <c r="I12" s="60" t="s">
        <v>296</v>
      </c>
      <c r="J12" s="61"/>
      <c r="K12" s="62"/>
      <c r="L12" s="60" t="s">
        <v>297</v>
      </c>
      <c r="M12" s="61"/>
      <c r="N12" s="62"/>
      <c r="O12" s="60" t="s">
        <v>298</v>
      </c>
      <c r="P12" s="61"/>
      <c r="Q12" s="62"/>
      <c r="R12" s="64" t="s">
        <v>299</v>
      </c>
      <c r="S12" s="61"/>
      <c r="T12" s="62"/>
      <c r="U12" s="64" t="s">
        <v>300</v>
      </c>
      <c r="V12" s="61"/>
      <c r="W12" s="62"/>
      <c r="X12" s="64" t="s">
        <v>301</v>
      </c>
      <c r="Y12" s="61"/>
      <c r="Z12" s="62"/>
      <c r="AA12" s="64" t="s">
        <v>302</v>
      </c>
      <c r="AB12" s="61"/>
      <c r="AC12" s="62"/>
      <c r="AD12" s="64" t="s">
        <v>303</v>
      </c>
      <c r="AE12" s="61"/>
      <c r="AF12" s="62"/>
      <c r="AG12" s="64" t="s">
        <v>304</v>
      </c>
      <c r="AH12" s="61"/>
      <c r="AI12" s="62"/>
      <c r="AJ12" s="64" t="s">
        <v>305</v>
      </c>
      <c r="AK12" s="61"/>
      <c r="AL12" s="62"/>
      <c r="AM12" s="64" t="s">
        <v>306</v>
      </c>
      <c r="AN12" s="61"/>
      <c r="AO12" s="62"/>
      <c r="AP12" s="64" t="s">
        <v>307</v>
      </c>
      <c r="AQ12" s="61"/>
      <c r="AR12" s="62"/>
      <c r="AS12" s="64" t="s">
        <v>308</v>
      </c>
      <c r="AT12" s="61"/>
      <c r="AU12" s="62"/>
      <c r="AV12" s="64" t="s">
        <v>309</v>
      </c>
      <c r="AW12" s="61"/>
      <c r="AX12" s="62"/>
      <c r="AY12" s="64" t="s">
        <v>310</v>
      </c>
      <c r="AZ12" s="61"/>
      <c r="BA12" s="62"/>
      <c r="BB12" s="64" t="s">
        <v>311</v>
      </c>
      <c r="BC12" s="61"/>
      <c r="BD12" s="62"/>
      <c r="BE12" s="64" t="s">
        <v>312</v>
      </c>
      <c r="BF12" s="61"/>
      <c r="BG12" s="62"/>
      <c r="BH12" s="60" t="s">
        <v>313</v>
      </c>
      <c r="BI12" s="61"/>
      <c r="BJ12" s="62"/>
      <c r="BK12" s="64" t="s">
        <v>314</v>
      </c>
      <c r="BL12" s="61"/>
      <c r="BM12" s="62"/>
      <c r="BN12" s="64" t="s">
        <v>315</v>
      </c>
      <c r="BO12" s="61"/>
      <c r="BP12" s="62"/>
      <c r="BQ12" s="64" t="s">
        <v>316</v>
      </c>
      <c r="BR12" s="61"/>
      <c r="BS12" s="62"/>
      <c r="BT12" s="64" t="s">
        <v>317</v>
      </c>
      <c r="BU12" s="61"/>
      <c r="BV12" s="62"/>
      <c r="BW12" s="64" t="s">
        <v>318</v>
      </c>
      <c r="BX12" s="61"/>
      <c r="BY12" s="62"/>
      <c r="BZ12" s="64" t="s">
        <v>319</v>
      </c>
      <c r="CA12" s="61"/>
      <c r="CB12" s="62"/>
      <c r="CC12" s="64" t="s">
        <v>320</v>
      </c>
      <c r="CD12" s="61"/>
      <c r="CE12" s="62"/>
      <c r="CF12" s="64" t="s">
        <v>321</v>
      </c>
      <c r="CG12" s="61"/>
      <c r="CH12" s="62"/>
      <c r="CI12" s="64" t="s">
        <v>322</v>
      </c>
      <c r="CJ12" s="61"/>
      <c r="CK12" s="62"/>
      <c r="CL12" s="64" t="s">
        <v>323</v>
      </c>
      <c r="CM12" s="61"/>
      <c r="CN12" s="62"/>
      <c r="CO12" s="64" t="s">
        <v>324</v>
      </c>
      <c r="CP12" s="61"/>
      <c r="CQ12" s="62"/>
      <c r="CR12" s="64" t="s">
        <v>325</v>
      </c>
      <c r="CS12" s="61"/>
      <c r="CT12" s="62"/>
      <c r="CU12" s="64" t="s">
        <v>326</v>
      </c>
      <c r="CV12" s="61"/>
      <c r="CW12" s="62"/>
      <c r="CX12" s="64" t="s">
        <v>327</v>
      </c>
      <c r="CY12" s="61"/>
      <c r="CZ12" s="62"/>
      <c r="DA12" s="64" t="s">
        <v>328</v>
      </c>
      <c r="DB12" s="61"/>
      <c r="DC12" s="62"/>
      <c r="DD12" s="64" t="s">
        <v>329</v>
      </c>
      <c r="DE12" s="61"/>
      <c r="DF12" s="62"/>
      <c r="DG12" s="64" t="s">
        <v>330</v>
      </c>
      <c r="DH12" s="61"/>
      <c r="DI12" s="62"/>
      <c r="DJ12" s="64" t="s">
        <v>331</v>
      </c>
      <c r="DK12" s="61"/>
      <c r="DL12" s="62"/>
      <c r="DM12" s="64" t="s">
        <v>332</v>
      </c>
      <c r="DN12" s="61"/>
      <c r="DO12" s="62"/>
      <c r="DP12" s="64" t="s">
        <v>333</v>
      </c>
      <c r="DQ12" s="61"/>
      <c r="DR12" s="62"/>
      <c r="DS12" s="64" t="s">
        <v>334</v>
      </c>
      <c r="DT12" s="61"/>
      <c r="DU12" s="62"/>
      <c r="DV12" s="64" t="s">
        <v>335</v>
      </c>
      <c r="DW12" s="61"/>
      <c r="DX12" s="62"/>
      <c r="DY12" s="64" t="s">
        <v>336</v>
      </c>
      <c r="DZ12" s="61"/>
      <c r="EA12" s="62"/>
      <c r="EB12" s="64" t="s">
        <v>337</v>
      </c>
      <c r="EC12" s="61"/>
      <c r="ED12" s="62"/>
      <c r="EE12" s="64" t="s">
        <v>338</v>
      </c>
      <c r="EF12" s="61"/>
      <c r="EG12" s="62"/>
      <c r="EH12" s="64" t="s">
        <v>339</v>
      </c>
      <c r="EI12" s="61"/>
      <c r="EJ12" s="62"/>
      <c r="EK12" s="64" t="s">
        <v>340</v>
      </c>
      <c r="EL12" s="61"/>
      <c r="EM12" s="62"/>
      <c r="EN12" s="64" t="s">
        <v>341</v>
      </c>
      <c r="EO12" s="61"/>
      <c r="EP12" s="62"/>
      <c r="EQ12" s="64" t="s">
        <v>342</v>
      </c>
      <c r="ER12" s="61"/>
      <c r="ES12" s="62"/>
      <c r="ET12" s="64" t="s">
        <v>343</v>
      </c>
      <c r="EU12" s="61"/>
      <c r="EV12" s="62"/>
      <c r="EW12" s="64" t="s">
        <v>344</v>
      </c>
      <c r="EX12" s="61"/>
      <c r="EY12" s="62"/>
      <c r="EZ12" s="64" t="s">
        <v>345</v>
      </c>
      <c r="FA12" s="61"/>
      <c r="FB12" s="62"/>
      <c r="FC12" s="64" t="s">
        <v>346</v>
      </c>
      <c r="FD12" s="61"/>
      <c r="FE12" s="62"/>
      <c r="FF12" s="64" t="s">
        <v>347</v>
      </c>
      <c r="FG12" s="61"/>
      <c r="FH12" s="62"/>
      <c r="FI12" s="64" t="s">
        <v>348</v>
      </c>
      <c r="FJ12" s="61"/>
      <c r="FK12" s="62"/>
    </row>
    <row r="13">
      <c r="A13" s="29"/>
      <c r="B13" s="29"/>
      <c r="C13" s="65" t="s">
        <v>349</v>
      </c>
      <c r="D13" s="66" t="s">
        <v>350</v>
      </c>
      <c r="E13" s="67" t="s">
        <v>351</v>
      </c>
      <c r="F13" s="67" t="s">
        <v>352</v>
      </c>
      <c r="G13" s="67" t="s">
        <v>353</v>
      </c>
      <c r="H13" s="67" t="s">
        <v>354</v>
      </c>
      <c r="I13" s="68" t="s">
        <v>355</v>
      </c>
      <c r="J13" s="67" t="s">
        <v>356</v>
      </c>
      <c r="K13" s="67" t="s">
        <v>357</v>
      </c>
      <c r="L13" s="68" t="s">
        <v>358</v>
      </c>
      <c r="M13" s="67" t="s">
        <v>359</v>
      </c>
      <c r="N13" s="67" t="s">
        <v>360</v>
      </c>
      <c r="O13" s="68" t="s">
        <v>361</v>
      </c>
      <c r="P13" s="67" t="s">
        <v>362</v>
      </c>
      <c r="Q13" s="67" t="s">
        <v>363</v>
      </c>
      <c r="R13" s="69" t="s">
        <v>364</v>
      </c>
      <c r="S13" s="70" t="s">
        <v>365</v>
      </c>
      <c r="T13" s="70" t="s">
        <v>366</v>
      </c>
      <c r="U13" s="69" t="s">
        <v>367</v>
      </c>
      <c r="V13" s="70" t="s">
        <v>368</v>
      </c>
      <c r="W13" s="70" t="s">
        <v>132</v>
      </c>
      <c r="X13" s="69" t="s">
        <v>369</v>
      </c>
      <c r="Y13" s="70" t="s">
        <v>370</v>
      </c>
      <c r="Z13" s="70" t="s">
        <v>371</v>
      </c>
      <c r="AA13" s="69" t="s">
        <v>372</v>
      </c>
      <c r="AB13" s="70" t="s">
        <v>373</v>
      </c>
      <c r="AC13" s="70" t="s">
        <v>374</v>
      </c>
      <c r="AD13" s="69" t="s">
        <v>375</v>
      </c>
      <c r="AE13" s="70" t="s">
        <v>376</v>
      </c>
      <c r="AF13" s="70" t="s">
        <v>377</v>
      </c>
      <c r="AG13" s="69" t="s">
        <v>378</v>
      </c>
      <c r="AH13" s="70" t="s">
        <v>379</v>
      </c>
      <c r="AI13" s="70" t="s">
        <v>380</v>
      </c>
      <c r="AJ13" s="69" t="s">
        <v>381</v>
      </c>
      <c r="AK13" s="70" t="s">
        <v>382</v>
      </c>
      <c r="AL13" s="70" t="s">
        <v>383</v>
      </c>
      <c r="AM13" s="69" t="s">
        <v>384</v>
      </c>
      <c r="AN13" s="70" t="s">
        <v>385</v>
      </c>
      <c r="AO13" s="70" t="s">
        <v>386</v>
      </c>
      <c r="AP13" s="69" t="s">
        <v>387</v>
      </c>
      <c r="AQ13" s="70" t="s">
        <v>388</v>
      </c>
      <c r="AR13" s="70" t="s">
        <v>389</v>
      </c>
      <c r="AS13" s="69" t="s">
        <v>390</v>
      </c>
      <c r="AT13" s="70" t="s">
        <v>391</v>
      </c>
      <c r="AU13" s="70" t="s">
        <v>392</v>
      </c>
      <c r="AV13" s="69" t="s">
        <v>393</v>
      </c>
      <c r="AW13" s="70" t="s">
        <v>394</v>
      </c>
      <c r="AX13" s="70" t="s">
        <v>120</v>
      </c>
      <c r="AY13" s="69" t="s">
        <v>395</v>
      </c>
      <c r="AZ13" s="70" t="s">
        <v>396</v>
      </c>
      <c r="BA13" s="70" t="s">
        <v>397</v>
      </c>
      <c r="BB13" s="69" t="s">
        <v>398</v>
      </c>
      <c r="BC13" s="70" t="s">
        <v>399</v>
      </c>
      <c r="BD13" s="70" t="s">
        <v>400</v>
      </c>
      <c r="BE13" s="69" t="s">
        <v>401</v>
      </c>
      <c r="BF13" s="70" t="s">
        <v>402</v>
      </c>
      <c r="BG13" s="70" t="s">
        <v>403</v>
      </c>
      <c r="BH13" s="69" t="s">
        <v>404</v>
      </c>
      <c r="BI13" s="70" t="s">
        <v>405</v>
      </c>
      <c r="BJ13" s="70" t="s">
        <v>406</v>
      </c>
      <c r="BK13" s="69" t="s">
        <v>407</v>
      </c>
      <c r="BL13" s="70" t="s">
        <v>408</v>
      </c>
      <c r="BM13" s="70" t="s">
        <v>409</v>
      </c>
      <c r="BN13" s="69" t="s">
        <v>410</v>
      </c>
      <c r="BO13" s="70" t="s">
        <v>411</v>
      </c>
      <c r="BP13" s="70" t="s">
        <v>412</v>
      </c>
      <c r="BQ13" s="69" t="s">
        <v>413</v>
      </c>
      <c r="BR13" s="70" t="s">
        <v>414</v>
      </c>
      <c r="BS13" s="70" t="s">
        <v>415</v>
      </c>
      <c r="BT13" s="69" t="s">
        <v>416</v>
      </c>
      <c r="BU13" s="70" t="s">
        <v>417</v>
      </c>
      <c r="BV13" s="70" t="s">
        <v>418</v>
      </c>
      <c r="BW13" s="69" t="s">
        <v>419</v>
      </c>
      <c r="BX13" s="70" t="s">
        <v>420</v>
      </c>
      <c r="BY13" s="70" t="s">
        <v>421</v>
      </c>
      <c r="BZ13" s="69" t="s">
        <v>422</v>
      </c>
      <c r="CA13" s="70" t="s">
        <v>423</v>
      </c>
      <c r="CB13" s="70" t="s">
        <v>424</v>
      </c>
      <c r="CC13" s="69" t="s">
        <v>425</v>
      </c>
      <c r="CD13" s="70" t="s">
        <v>426</v>
      </c>
      <c r="CE13" s="70" t="s">
        <v>427</v>
      </c>
      <c r="CF13" s="69" t="s">
        <v>428</v>
      </c>
      <c r="CG13" s="70" t="s">
        <v>429</v>
      </c>
      <c r="CH13" s="70" t="s">
        <v>430</v>
      </c>
      <c r="CI13" s="69" t="s">
        <v>157</v>
      </c>
      <c r="CJ13" s="70" t="s">
        <v>431</v>
      </c>
      <c r="CK13" s="70" t="s">
        <v>432</v>
      </c>
      <c r="CL13" s="69" t="s">
        <v>433</v>
      </c>
      <c r="CM13" s="70" t="s">
        <v>434</v>
      </c>
      <c r="CN13" s="70" t="s">
        <v>435</v>
      </c>
      <c r="CO13" s="69" t="s">
        <v>422</v>
      </c>
      <c r="CP13" s="70" t="s">
        <v>436</v>
      </c>
      <c r="CQ13" s="70" t="s">
        <v>437</v>
      </c>
      <c r="CR13" s="69" t="s">
        <v>438</v>
      </c>
      <c r="CS13" s="70" t="s">
        <v>439</v>
      </c>
      <c r="CT13" s="70" t="s">
        <v>440</v>
      </c>
      <c r="CU13" s="69" t="s">
        <v>441</v>
      </c>
      <c r="CV13" s="70" t="s">
        <v>442</v>
      </c>
      <c r="CW13" s="70" t="s">
        <v>443</v>
      </c>
      <c r="CX13" s="69" t="s">
        <v>444</v>
      </c>
      <c r="CY13" s="70" t="s">
        <v>445</v>
      </c>
      <c r="CZ13" s="70" t="s">
        <v>446</v>
      </c>
      <c r="DA13" s="69" t="s">
        <v>447</v>
      </c>
      <c r="DB13" s="70" t="s">
        <v>448</v>
      </c>
      <c r="DC13" s="70" t="s">
        <v>449</v>
      </c>
      <c r="DD13" s="71" t="s">
        <v>157</v>
      </c>
      <c r="DE13" s="72" t="s">
        <v>450</v>
      </c>
      <c r="DF13" s="72" t="s">
        <v>451</v>
      </c>
      <c r="DG13" s="71" t="s">
        <v>452</v>
      </c>
      <c r="DH13" s="72" t="s">
        <v>453</v>
      </c>
      <c r="DI13" s="72" t="s">
        <v>454</v>
      </c>
      <c r="DJ13" s="71" t="s">
        <v>455</v>
      </c>
      <c r="DK13" s="72" t="s">
        <v>456</v>
      </c>
      <c r="DL13" s="72" t="s">
        <v>457</v>
      </c>
      <c r="DM13" s="69" t="s">
        <v>458</v>
      </c>
      <c r="DN13" s="70" t="s">
        <v>459</v>
      </c>
      <c r="DO13" s="70" t="s">
        <v>460</v>
      </c>
      <c r="DP13" s="69" t="s">
        <v>458</v>
      </c>
      <c r="DQ13" s="70" t="s">
        <v>459</v>
      </c>
      <c r="DR13" s="70" t="s">
        <v>461</v>
      </c>
      <c r="DS13" s="69" t="s">
        <v>462</v>
      </c>
      <c r="DT13" s="70" t="s">
        <v>463</v>
      </c>
      <c r="DU13" s="70" t="s">
        <v>464</v>
      </c>
      <c r="DV13" s="69" t="s">
        <v>465</v>
      </c>
      <c r="DW13" s="70" t="s">
        <v>466</v>
      </c>
      <c r="DX13" s="70" t="s">
        <v>467</v>
      </c>
      <c r="DY13" s="69" t="s">
        <v>468</v>
      </c>
      <c r="DZ13" s="70" t="s">
        <v>469</v>
      </c>
      <c r="EA13" s="70" t="s">
        <v>470</v>
      </c>
      <c r="EB13" s="69" t="s">
        <v>471</v>
      </c>
      <c r="EC13" s="70" t="s">
        <v>472</v>
      </c>
      <c r="ED13" s="70" t="s">
        <v>473</v>
      </c>
      <c r="EE13" s="69" t="s">
        <v>474</v>
      </c>
      <c r="EF13" s="70" t="s">
        <v>475</v>
      </c>
      <c r="EG13" s="70" t="s">
        <v>476</v>
      </c>
      <c r="EH13" s="69" t="s">
        <v>477</v>
      </c>
      <c r="EI13" s="70" t="s">
        <v>478</v>
      </c>
      <c r="EJ13" s="70" t="s">
        <v>114</v>
      </c>
      <c r="EK13" s="69" t="s">
        <v>479</v>
      </c>
      <c r="EL13" s="70" t="s">
        <v>480</v>
      </c>
      <c r="EM13" s="70" t="s">
        <v>481</v>
      </c>
      <c r="EN13" s="69" t="s">
        <v>482</v>
      </c>
      <c r="EO13" s="70" t="s">
        <v>483</v>
      </c>
      <c r="EP13" s="70" t="s">
        <v>484</v>
      </c>
      <c r="EQ13" s="69" t="s">
        <v>172</v>
      </c>
      <c r="ER13" s="70" t="s">
        <v>485</v>
      </c>
      <c r="ES13" s="70" t="s">
        <v>174</v>
      </c>
      <c r="ET13" s="69" t="s">
        <v>486</v>
      </c>
      <c r="EU13" s="70" t="s">
        <v>487</v>
      </c>
      <c r="EV13" s="70" t="s">
        <v>488</v>
      </c>
      <c r="EW13" s="69" t="s">
        <v>489</v>
      </c>
      <c r="EX13" s="70" t="s">
        <v>490</v>
      </c>
      <c r="EY13" s="70" t="s">
        <v>491</v>
      </c>
      <c r="EZ13" s="69" t="s">
        <v>492</v>
      </c>
      <c r="FA13" s="70" t="s">
        <v>493</v>
      </c>
      <c r="FB13" s="70" t="s">
        <v>494</v>
      </c>
      <c r="FC13" s="69" t="s">
        <v>495</v>
      </c>
      <c r="FD13" s="70" t="s">
        <v>496</v>
      </c>
      <c r="FE13" s="70" t="s">
        <v>497</v>
      </c>
      <c r="FF13" s="69" t="s">
        <v>347</v>
      </c>
      <c r="FG13" s="70" t="s">
        <v>498</v>
      </c>
      <c r="FH13" s="70" t="s">
        <v>499</v>
      </c>
      <c r="FI13" s="69" t="s">
        <v>500</v>
      </c>
      <c r="FJ13" s="70" t="s">
        <v>501</v>
      </c>
      <c r="FK13" s="70" t="s">
        <v>502</v>
      </c>
    </row>
    <row r="14">
      <c r="A14" s="73">
        <v>1.0</v>
      </c>
      <c r="B14" s="38" t="s">
        <v>503</v>
      </c>
      <c r="C14" s="34">
        <v>1.0</v>
      </c>
      <c r="D14" s="19"/>
      <c r="E14" s="19"/>
      <c r="F14" s="35">
        <v>1.0</v>
      </c>
      <c r="G14" s="35"/>
      <c r="H14" s="35"/>
      <c r="I14" s="35">
        <v>1.0</v>
      </c>
      <c r="J14" s="35"/>
      <c r="K14" s="35"/>
      <c r="L14" s="35">
        <v>1.0</v>
      </c>
      <c r="M14" s="35"/>
      <c r="N14" s="35"/>
      <c r="O14" s="35">
        <v>1.0</v>
      </c>
      <c r="P14" s="35"/>
      <c r="Q14" s="35"/>
      <c r="R14" s="35">
        <v>1.0</v>
      </c>
      <c r="S14" s="35"/>
      <c r="T14" s="35"/>
      <c r="U14" s="21">
        <v>1.0</v>
      </c>
      <c r="V14" s="21"/>
      <c r="W14" s="35"/>
      <c r="X14" s="35">
        <v>1.0</v>
      </c>
      <c r="Y14" s="35"/>
      <c r="Z14" s="35"/>
      <c r="AA14" s="35"/>
      <c r="AB14" s="35">
        <v>1.0</v>
      </c>
      <c r="AC14" s="35"/>
      <c r="AD14" s="20">
        <v>1.0</v>
      </c>
      <c r="AE14" s="20"/>
      <c r="AF14" s="20"/>
      <c r="AG14" s="20">
        <v>1.0</v>
      </c>
      <c r="AH14" s="20"/>
      <c r="AI14" s="20"/>
      <c r="AJ14" s="20">
        <v>1.0</v>
      </c>
      <c r="AK14" s="20"/>
      <c r="AL14" s="20"/>
      <c r="AM14" s="20">
        <v>1.0</v>
      </c>
      <c r="AN14" s="20"/>
      <c r="AO14" s="20"/>
      <c r="AP14" s="20">
        <v>1.0</v>
      </c>
      <c r="AQ14" s="20"/>
      <c r="AR14" s="20"/>
      <c r="AS14" s="20"/>
      <c r="AT14" s="20">
        <v>1.0</v>
      </c>
      <c r="AU14" s="20"/>
      <c r="AV14" s="21"/>
      <c r="AW14" s="21">
        <v>1.0</v>
      </c>
      <c r="AX14" s="21"/>
      <c r="AY14" s="21"/>
      <c r="AZ14" s="21">
        <v>1.0</v>
      </c>
      <c r="BA14" s="21"/>
      <c r="BB14" s="21"/>
      <c r="BC14" s="21">
        <v>1.0</v>
      </c>
      <c r="BD14" s="21"/>
      <c r="BE14" s="21"/>
      <c r="BF14" s="21">
        <v>1.0</v>
      </c>
      <c r="BG14" s="21"/>
      <c r="BH14" s="21"/>
      <c r="BI14" s="21">
        <v>1.0</v>
      </c>
      <c r="BJ14" s="21"/>
      <c r="BK14" s="20">
        <v>1.0</v>
      </c>
      <c r="BL14" s="20"/>
      <c r="BM14" s="20"/>
      <c r="BN14" s="20">
        <v>1.0</v>
      </c>
      <c r="BO14" s="20"/>
      <c r="BP14" s="20"/>
      <c r="BQ14" s="21">
        <v>1.0</v>
      </c>
      <c r="BR14" s="21"/>
      <c r="BS14" s="21"/>
      <c r="BT14" s="21">
        <v>1.0</v>
      </c>
      <c r="BU14" s="21"/>
      <c r="BV14" s="21"/>
      <c r="BW14" s="21">
        <v>1.0</v>
      </c>
      <c r="BX14" s="20"/>
      <c r="BY14" s="20"/>
      <c r="BZ14" s="21">
        <v>1.0</v>
      </c>
      <c r="CA14" s="21"/>
      <c r="CB14" s="21"/>
      <c r="CC14" s="21">
        <v>1.0</v>
      </c>
      <c r="CD14" s="21"/>
      <c r="CE14" s="21"/>
      <c r="CF14" s="21">
        <v>1.0</v>
      </c>
      <c r="CG14" s="21"/>
      <c r="CH14" s="21"/>
      <c r="CI14" s="21">
        <v>1.0</v>
      </c>
      <c r="CJ14" s="21"/>
      <c r="CK14" s="21"/>
      <c r="CL14" s="21">
        <v>1.0</v>
      </c>
      <c r="CM14" s="21"/>
      <c r="CN14" s="21"/>
      <c r="CO14" s="21">
        <v>1.0</v>
      </c>
      <c r="CP14" s="21"/>
      <c r="CQ14" s="21"/>
      <c r="CR14" s="21">
        <v>1.0</v>
      </c>
      <c r="CS14" s="21"/>
      <c r="CT14" s="21"/>
      <c r="CU14" s="21">
        <v>1.0</v>
      </c>
      <c r="CV14" s="21"/>
      <c r="CW14" s="21"/>
      <c r="CX14" s="21">
        <v>1.0</v>
      </c>
      <c r="CY14" s="21"/>
      <c r="CZ14" s="21"/>
      <c r="DA14" s="21">
        <v>1.0</v>
      </c>
      <c r="DB14" s="21"/>
      <c r="DC14" s="21"/>
      <c r="DD14" s="21">
        <v>1.0</v>
      </c>
      <c r="DE14" s="21"/>
      <c r="DF14" s="21"/>
      <c r="DG14" s="21">
        <v>1.0</v>
      </c>
      <c r="DH14" s="21"/>
      <c r="DI14" s="21"/>
      <c r="DJ14" s="21">
        <v>1.0</v>
      </c>
      <c r="DK14" s="21"/>
      <c r="DL14" s="21"/>
      <c r="DM14" s="21">
        <v>1.0</v>
      </c>
      <c r="DN14" s="21"/>
      <c r="DO14" s="21"/>
      <c r="DP14" s="21">
        <v>1.0</v>
      </c>
      <c r="DQ14" s="21"/>
      <c r="DR14" s="21"/>
      <c r="DS14" s="21">
        <v>1.0</v>
      </c>
      <c r="DT14" s="21"/>
      <c r="DU14" s="21"/>
      <c r="DV14" s="20">
        <v>1.0</v>
      </c>
      <c r="DW14" s="20"/>
      <c r="DX14" s="20"/>
      <c r="DY14" s="20">
        <v>1.0</v>
      </c>
      <c r="DZ14" s="20"/>
      <c r="EA14" s="20"/>
      <c r="EB14" s="20">
        <v>1.0</v>
      </c>
      <c r="EC14" s="20"/>
      <c r="ED14" s="20"/>
      <c r="EE14" s="20">
        <v>1.0</v>
      </c>
      <c r="EF14" s="20"/>
      <c r="EG14" s="20"/>
      <c r="EH14" s="20">
        <v>1.0</v>
      </c>
      <c r="EI14" s="20"/>
      <c r="EJ14" s="20"/>
      <c r="EK14" s="20">
        <v>1.0</v>
      </c>
      <c r="EL14" s="20"/>
      <c r="EM14" s="20"/>
      <c r="EN14" s="20">
        <v>1.0</v>
      </c>
      <c r="EO14" s="20"/>
      <c r="EP14" s="20"/>
      <c r="EQ14" s="20"/>
      <c r="ER14" s="20">
        <v>1.0</v>
      </c>
      <c r="ES14" s="20"/>
      <c r="ET14" s="20">
        <v>1.0</v>
      </c>
      <c r="EU14" s="20"/>
      <c r="EV14" s="20"/>
      <c r="EW14" s="20">
        <v>1.0</v>
      </c>
      <c r="EX14" s="20"/>
      <c r="EY14" s="20"/>
      <c r="EZ14" s="20">
        <v>1.0</v>
      </c>
      <c r="FA14" s="20"/>
      <c r="FB14" s="20"/>
      <c r="FC14" s="20"/>
      <c r="FD14" s="20">
        <v>1.0</v>
      </c>
      <c r="FE14" s="20"/>
      <c r="FF14" s="20">
        <v>1.0</v>
      </c>
      <c r="FG14" s="20"/>
      <c r="FH14" s="20"/>
      <c r="FI14" s="20">
        <v>1.0</v>
      </c>
      <c r="FJ14" s="20"/>
      <c r="FK14" s="20"/>
    </row>
    <row r="15">
      <c r="A15" s="73">
        <v>2.0</v>
      </c>
      <c r="B15" s="74" t="s">
        <v>504</v>
      </c>
      <c r="C15" s="34">
        <v>1.0</v>
      </c>
      <c r="D15" s="22"/>
      <c r="E15" s="19"/>
      <c r="F15" s="38">
        <v>1.0</v>
      </c>
      <c r="G15" s="38"/>
      <c r="H15" s="38"/>
      <c r="I15" s="38"/>
      <c r="J15" s="38">
        <v>1.0</v>
      </c>
      <c r="K15" s="38"/>
      <c r="L15" s="38">
        <v>1.0</v>
      </c>
      <c r="M15" s="38"/>
      <c r="N15" s="38"/>
      <c r="O15" s="38">
        <v>1.0</v>
      </c>
      <c r="P15" s="38"/>
      <c r="Q15" s="38"/>
      <c r="R15" s="38">
        <v>1.0</v>
      </c>
      <c r="S15" s="38"/>
      <c r="T15" s="38"/>
      <c r="U15" s="20">
        <v>1.0</v>
      </c>
      <c r="V15" s="20"/>
      <c r="W15" s="38"/>
      <c r="X15" s="38">
        <v>1.0</v>
      </c>
      <c r="Y15" s="38"/>
      <c r="Z15" s="38"/>
      <c r="AA15" s="38"/>
      <c r="AB15" s="38">
        <v>1.0</v>
      </c>
      <c r="AC15" s="38"/>
      <c r="AD15" s="20"/>
      <c r="AE15" s="20">
        <v>1.0</v>
      </c>
      <c r="AF15" s="20"/>
      <c r="AG15" s="20">
        <v>1.0</v>
      </c>
      <c r="AH15" s="20"/>
      <c r="AI15" s="20"/>
      <c r="AJ15" s="20">
        <v>1.0</v>
      </c>
      <c r="AK15" s="20"/>
      <c r="AL15" s="20"/>
      <c r="AM15" s="20">
        <v>1.0</v>
      </c>
      <c r="AN15" s="20"/>
      <c r="AO15" s="20"/>
      <c r="AP15" s="20"/>
      <c r="AQ15" s="20">
        <v>1.0</v>
      </c>
      <c r="AR15" s="20"/>
      <c r="AS15" s="20"/>
      <c r="AT15" s="20"/>
      <c r="AU15" s="20">
        <v>1.0</v>
      </c>
      <c r="AV15" s="20">
        <v>1.0</v>
      </c>
      <c r="AW15" s="20"/>
      <c r="AX15" s="20"/>
      <c r="AY15" s="20">
        <v>1.0</v>
      </c>
      <c r="AZ15" s="20"/>
      <c r="BA15" s="20"/>
      <c r="BB15" s="20">
        <v>1.0</v>
      </c>
      <c r="BC15" s="20"/>
      <c r="BD15" s="20"/>
      <c r="BE15" s="20">
        <v>1.0</v>
      </c>
      <c r="BF15" s="20"/>
      <c r="BG15" s="20"/>
      <c r="BH15" s="20">
        <v>1.0</v>
      </c>
      <c r="BI15" s="20"/>
      <c r="BJ15" s="20"/>
      <c r="BK15" s="20">
        <v>1.0</v>
      </c>
      <c r="BL15" s="20"/>
      <c r="BM15" s="20"/>
      <c r="BN15" s="20">
        <v>1.0</v>
      </c>
      <c r="BO15" s="20"/>
      <c r="BP15" s="20"/>
      <c r="BQ15" s="20">
        <v>1.0</v>
      </c>
      <c r="BR15" s="20"/>
      <c r="BS15" s="20"/>
      <c r="BT15" s="20">
        <v>1.0</v>
      </c>
      <c r="BU15" s="20"/>
      <c r="BV15" s="20"/>
      <c r="BW15" s="20">
        <v>1.0</v>
      </c>
      <c r="BX15" s="20"/>
      <c r="BY15" s="20"/>
      <c r="BZ15" s="20">
        <v>1.0</v>
      </c>
      <c r="CA15" s="20"/>
      <c r="CB15" s="20"/>
      <c r="CC15" s="20">
        <v>1.0</v>
      </c>
      <c r="CD15" s="20"/>
      <c r="CE15" s="20"/>
      <c r="CF15" s="20">
        <v>1.0</v>
      </c>
      <c r="CG15" s="20"/>
      <c r="CH15" s="20"/>
      <c r="CI15" s="20">
        <v>1.0</v>
      </c>
      <c r="CJ15" s="20"/>
      <c r="CK15" s="20"/>
      <c r="CL15" s="20">
        <v>1.0</v>
      </c>
      <c r="CM15" s="20"/>
      <c r="CN15" s="20"/>
      <c r="CO15" s="20">
        <v>1.0</v>
      </c>
      <c r="CP15" s="20"/>
      <c r="CQ15" s="20"/>
      <c r="CR15" s="20">
        <v>1.0</v>
      </c>
      <c r="CS15" s="20"/>
      <c r="CT15" s="20"/>
      <c r="CU15" s="20">
        <v>1.0</v>
      </c>
      <c r="CV15" s="20"/>
      <c r="CW15" s="20"/>
      <c r="CX15" s="20">
        <v>1.0</v>
      </c>
      <c r="CY15" s="20"/>
      <c r="CZ15" s="20"/>
      <c r="DA15" s="20">
        <v>1.0</v>
      </c>
      <c r="DB15" s="20"/>
      <c r="DC15" s="20"/>
      <c r="DD15" s="20">
        <v>1.0</v>
      </c>
      <c r="DE15" s="20"/>
      <c r="DF15" s="20"/>
      <c r="DG15" s="20">
        <v>1.0</v>
      </c>
      <c r="DH15" s="20"/>
      <c r="DI15" s="20"/>
      <c r="DJ15" s="20">
        <v>1.0</v>
      </c>
      <c r="DK15" s="20"/>
      <c r="DL15" s="20"/>
      <c r="DM15" s="20">
        <v>1.0</v>
      </c>
      <c r="DN15" s="20"/>
      <c r="DO15" s="20"/>
      <c r="DP15" s="20">
        <v>1.0</v>
      </c>
      <c r="DQ15" s="20"/>
      <c r="DR15" s="20"/>
      <c r="DS15" s="20">
        <v>1.0</v>
      </c>
      <c r="DT15" s="20"/>
      <c r="DU15" s="20"/>
      <c r="DV15" s="20">
        <v>1.0</v>
      </c>
      <c r="DW15" s="20"/>
      <c r="DX15" s="20"/>
      <c r="DY15" s="20">
        <v>1.0</v>
      </c>
      <c r="DZ15" s="20"/>
      <c r="EA15" s="20"/>
      <c r="EB15" s="20">
        <v>1.0</v>
      </c>
      <c r="EC15" s="20"/>
      <c r="ED15" s="20"/>
      <c r="EE15" s="20">
        <v>1.0</v>
      </c>
      <c r="EF15" s="20"/>
      <c r="EG15" s="20"/>
      <c r="EH15" s="20">
        <v>1.0</v>
      </c>
      <c r="EI15" s="20"/>
      <c r="EJ15" s="20"/>
      <c r="EK15" s="20">
        <v>1.0</v>
      </c>
      <c r="EL15" s="20"/>
      <c r="EM15" s="20"/>
      <c r="EN15" s="20">
        <v>1.0</v>
      </c>
      <c r="EO15" s="20"/>
      <c r="EP15" s="20"/>
      <c r="EQ15" s="20"/>
      <c r="ER15" s="20">
        <v>1.0</v>
      </c>
      <c r="ES15" s="20"/>
      <c r="ET15" s="20">
        <v>1.0</v>
      </c>
      <c r="EU15" s="20"/>
      <c r="EV15" s="20"/>
      <c r="EW15" s="20">
        <v>1.0</v>
      </c>
      <c r="EX15" s="20"/>
      <c r="EY15" s="20"/>
      <c r="EZ15" s="20">
        <v>1.0</v>
      </c>
      <c r="FA15" s="20"/>
      <c r="FB15" s="20"/>
      <c r="FC15" s="20"/>
      <c r="FD15" s="20">
        <v>1.0</v>
      </c>
      <c r="FE15" s="20"/>
      <c r="FF15" s="20">
        <v>1.0</v>
      </c>
      <c r="FG15" s="20"/>
      <c r="FH15" s="20"/>
      <c r="FI15" s="20">
        <v>1.0</v>
      </c>
      <c r="FJ15" s="20"/>
      <c r="FK15" s="20"/>
    </row>
    <row r="16">
      <c r="A16" s="73">
        <v>3.0</v>
      </c>
      <c r="B16" s="74" t="s">
        <v>505</v>
      </c>
      <c r="C16" s="34"/>
      <c r="D16" s="22">
        <v>1.0</v>
      </c>
      <c r="E16" s="19"/>
      <c r="F16" s="38"/>
      <c r="G16" s="38">
        <v>1.0</v>
      </c>
      <c r="H16" s="38"/>
      <c r="I16" s="38"/>
      <c r="J16" s="38"/>
      <c r="K16" s="38">
        <v>1.0</v>
      </c>
      <c r="L16" s="38">
        <v>1.0</v>
      </c>
      <c r="M16" s="38"/>
      <c r="N16" s="38"/>
      <c r="O16" s="38">
        <v>1.0</v>
      </c>
      <c r="P16" s="38"/>
      <c r="Q16" s="38"/>
      <c r="R16" s="38"/>
      <c r="S16" s="38">
        <v>1.0</v>
      </c>
      <c r="T16" s="38"/>
      <c r="U16" s="20"/>
      <c r="V16" s="20">
        <v>1.0</v>
      </c>
      <c r="W16" s="38"/>
      <c r="X16" s="38"/>
      <c r="Y16" s="38"/>
      <c r="Z16" s="38">
        <v>1.0</v>
      </c>
      <c r="AA16" s="38"/>
      <c r="AB16" s="38">
        <v>1.0</v>
      </c>
      <c r="AC16" s="38"/>
      <c r="AD16" s="20"/>
      <c r="AE16" s="20">
        <v>1.0</v>
      </c>
      <c r="AF16" s="20"/>
      <c r="AG16" s="20"/>
      <c r="AH16" s="20">
        <v>1.0</v>
      </c>
      <c r="AI16" s="20"/>
      <c r="AJ16" s="20"/>
      <c r="AK16" s="20">
        <v>1.0</v>
      </c>
      <c r="AL16" s="20"/>
      <c r="AM16" s="20"/>
      <c r="AN16" s="20">
        <v>1.0</v>
      </c>
      <c r="AO16" s="20"/>
      <c r="AP16" s="20"/>
      <c r="AQ16" s="20"/>
      <c r="AR16" s="20">
        <v>1.0</v>
      </c>
      <c r="AS16" s="20"/>
      <c r="AT16" s="20"/>
      <c r="AU16" s="20">
        <v>1.0</v>
      </c>
      <c r="AV16" s="20"/>
      <c r="AW16" s="20">
        <v>1.0</v>
      </c>
      <c r="AX16" s="20"/>
      <c r="AY16" s="20"/>
      <c r="AZ16" s="20">
        <v>1.0</v>
      </c>
      <c r="BA16" s="20"/>
      <c r="BB16" s="20"/>
      <c r="BC16" s="20">
        <v>1.0</v>
      </c>
      <c r="BD16" s="20"/>
      <c r="BE16" s="20"/>
      <c r="BF16" s="20">
        <v>1.0</v>
      </c>
      <c r="BG16" s="20"/>
      <c r="BH16" s="20"/>
      <c r="BI16" s="20">
        <v>1.0</v>
      </c>
      <c r="BJ16" s="20"/>
      <c r="BK16" s="20"/>
      <c r="BL16" s="20">
        <v>1.0</v>
      </c>
      <c r="BM16" s="20"/>
      <c r="BN16" s="20"/>
      <c r="BO16" s="20">
        <v>1.0</v>
      </c>
      <c r="BP16" s="20"/>
      <c r="BQ16" s="20"/>
      <c r="BR16" s="20">
        <v>1.0</v>
      </c>
      <c r="BS16" s="20"/>
      <c r="BT16" s="20"/>
      <c r="BU16" s="20">
        <v>1.0</v>
      </c>
      <c r="BV16" s="20"/>
      <c r="BW16" s="20"/>
      <c r="BX16" s="20">
        <v>1.0</v>
      </c>
      <c r="BY16" s="20"/>
      <c r="BZ16" s="20"/>
      <c r="CA16" s="20">
        <v>1.0</v>
      </c>
      <c r="CB16" s="20"/>
      <c r="CC16" s="20">
        <v>1.0</v>
      </c>
      <c r="CD16" s="20"/>
      <c r="CE16" s="20"/>
      <c r="CF16" s="20"/>
      <c r="CG16" s="20">
        <v>1.0</v>
      </c>
      <c r="CH16" s="20"/>
      <c r="CI16" s="20"/>
      <c r="CJ16" s="20">
        <v>1.0</v>
      </c>
      <c r="CK16" s="20"/>
      <c r="CL16" s="20"/>
      <c r="CM16" s="20">
        <v>1.0</v>
      </c>
      <c r="CN16" s="20"/>
      <c r="CO16" s="20"/>
      <c r="CP16" s="20">
        <v>1.0</v>
      </c>
      <c r="CQ16" s="20"/>
      <c r="CR16" s="20"/>
      <c r="CS16" s="20">
        <v>1.0</v>
      </c>
      <c r="CT16" s="20"/>
      <c r="CU16" s="20"/>
      <c r="CV16" s="20">
        <v>1.0</v>
      </c>
      <c r="CW16" s="20"/>
      <c r="CX16" s="20"/>
      <c r="CY16" s="20">
        <v>1.0</v>
      </c>
      <c r="CZ16" s="20"/>
      <c r="DA16" s="20"/>
      <c r="DB16" s="20">
        <v>1.0</v>
      </c>
      <c r="DC16" s="20"/>
      <c r="DD16" s="20"/>
      <c r="DE16" s="20">
        <v>1.0</v>
      </c>
      <c r="DF16" s="20"/>
      <c r="DG16" s="20"/>
      <c r="DH16" s="20">
        <v>1.0</v>
      </c>
      <c r="DI16" s="20"/>
      <c r="DJ16" s="20">
        <v>1.0</v>
      </c>
      <c r="DK16" s="20"/>
      <c r="DL16" s="20"/>
      <c r="DM16" s="20"/>
      <c r="DN16" s="20"/>
      <c r="DO16" s="20">
        <v>1.0</v>
      </c>
      <c r="DP16" s="20"/>
      <c r="DQ16" s="20">
        <v>1.0</v>
      </c>
      <c r="DR16" s="20"/>
      <c r="DS16" s="20"/>
      <c r="DT16" s="20">
        <v>1.0</v>
      </c>
      <c r="DU16" s="20"/>
      <c r="DV16" s="20"/>
      <c r="DW16" s="20">
        <v>1.0</v>
      </c>
      <c r="DX16" s="20"/>
      <c r="DY16" s="20">
        <v>1.0</v>
      </c>
      <c r="DZ16" s="20"/>
      <c r="EA16" s="20"/>
      <c r="EB16" s="20">
        <v>1.0</v>
      </c>
      <c r="EC16" s="20"/>
      <c r="ED16" s="20"/>
      <c r="EE16" s="20">
        <v>1.0</v>
      </c>
      <c r="EF16" s="20"/>
      <c r="EG16" s="20"/>
      <c r="EI16" s="20">
        <v>1.0</v>
      </c>
      <c r="EJ16" s="20"/>
      <c r="EL16" s="20">
        <v>1.0</v>
      </c>
      <c r="EM16" s="20"/>
      <c r="EO16" s="20">
        <v>1.0</v>
      </c>
      <c r="EP16" s="20"/>
      <c r="EQ16" s="20"/>
      <c r="ES16" s="20">
        <v>1.0</v>
      </c>
      <c r="EU16" s="20">
        <v>1.0</v>
      </c>
      <c r="EV16" s="20"/>
      <c r="EW16" s="20"/>
      <c r="EX16" s="20">
        <v>1.0</v>
      </c>
      <c r="EY16" s="20"/>
      <c r="EZ16" s="20"/>
      <c r="FA16" s="20">
        <v>1.0</v>
      </c>
      <c r="FB16" s="20"/>
      <c r="FC16" s="20"/>
      <c r="FD16" s="20"/>
      <c r="FE16" s="20">
        <v>1.0</v>
      </c>
      <c r="FF16" s="20"/>
      <c r="FG16" s="20">
        <v>1.0</v>
      </c>
      <c r="FH16" s="20"/>
      <c r="FI16" s="20">
        <v>1.0</v>
      </c>
      <c r="FJ16" s="20"/>
      <c r="FK16" s="20"/>
    </row>
    <row r="17">
      <c r="A17" s="73">
        <v>4.0</v>
      </c>
      <c r="B17" s="74" t="s">
        <v>506</v>
      </c>
      <c r="C17" s="22"/>
      <c r="D17" s="19">
        <v>1.0</v>
      </c>
      <c r="E17" s="20"/>
      <c r="F17" s="38"/>
      <c r="G17" s="38"/>
      <c r="H17" s="38">
        <v>1.0</v>
      </c>
      <c r="I17" s="38"/>
      <c r="J17" s="38"/>
      <c r="K17" s="38">
        <v>1.0</v>
      </c>
      <c r="L17" s="38"/>
      <c r="M17" s="38">
        <v>1.0</v>
      </c>
      <c r="N17" s="38"/>
      <c r="O17" s="38"/>
      <c r="P17" s="38">
        <v>1.0</v>
      </c>
      <c r="Q17" s="38"/>
      <c r="R17" s="38"/>
      <c r="S17" s="38"/>
      <c r="T17" s="38">
        <v>1.0</v>
      </c>
      <c r="U17" s="20"/>
      <c r="V17" s="20"/>
      <c r="W17" s="38">
        <v>1.0</v>
      </c>
      <c r="X17" s="38"/>
      <c r="Y17" s="38"/>
      <c r="Z17" s="38">
        <v>1.0</v>
      </c>
      <c r="AA17" s="38"/>
      <c r="AB17" s="38"/>
      <c r="AC17" s="38">
        <v>1.0</v>
      </c>
      <c r="AD17" s="20"/>
      <c r="AE17" s="20"/>
      <c r="AF17" s="20">
        <v>1.0</v>
      </c>
      <c r="AG17" s="20"/>
      <c r="AH17" s="20"/>
      <c r="AI17" s="20">
        <v>1.0</v>
      </c>
      <c r="AJ17" s="20"/>
      <c r="AK17" s="20">
        <v>1.0</v>
      </c>
      <c r="AL17" s="20"/>
      <c r="AM17" s="20"/>
      <c r="AN17" s="20"/>
      <c r="AO17" s="20">
        <v>1.0</v>
      </c>
      <c r="AP17" s="20"/>
      <c r="AQ17" s="20"/>
      <c r="AR17" s="20">
        <v>1.0</v>
      </c>
      <c r="AS17" s="20"/>
      <c r="AT17" s="20"/>
      <c r="AU17" s="20">
        <v>1.0</v>
      </c>
      <c r="AV17" s="20"/>
      <c r="AW17" s="20">
        <v>1.0</v>
      </c>
      <c r="AX17" s="20"/>
      <c r="AY17" s="20"/>
      <c r="AZ17" s="20">
        <v>1.0</v>
      </c>
      <c r="BA17" s="20"/>
      <c r="BB17" s="20"/>
      <c r="BC17" s="20">
        <v>1.0</v>
      </c>
      <c r="BD17" s="20"/>
      <c r="BE17" s="20"/>
      <c r="BF17" s="20">
        <v>1.0</v>
      </c>
      <c r="BG17" s="20"/>
      <c r="BH17" s="20"/>
      <c r="BI17" s="20">
        <v>1.0</v>
      </c>
      <c r="BJ17" s="20"/>
      <c r="BK17" s="20"/>
      <c r="BL17" s="20"/>
      <c r="BM17" s="20">
        <v>1.0</v>
      </c>
      <c r="BN17" s="20"/>
      <c r="BO17" s="20"/>
      <c r="BP17" s="20">
        <v>1.0</v>
      </c>
      <c r="BQ17" s="20"/>
      <c r="BR17" s="20"/>
      <c r="BS17" s="20">
        <v>1.0</v>
      </c>
      <c r="BT17" s="20"/>
      <c r="BU17" s="20"/>
      <c r="BV17" s="20">
        <v>1.0</v>
      </c>
      <c r="BW17" s="20"/>
      <c r="BX17" s="20">
        <v>1.0</v>
      </c>
      <c r="BY17" s="20"/>
      <c r="BZ17" s="20"/>
      <c r="CA17" s="20">
        <v>1.0</v>
      </c>
      <c r="CB17" s="20"/>
      <c r="CC17" s="20"/>
      <c r="CD17" s="20">
        <v>1.0</v>
      </c>
      <c r="CE17" s="20"/>
      <c r="CF17" s="20"/>
      <c r="CG17" s="20"/>
      <c r="CH17" s="20">
        <v>1.0</v>
      </c>
      <c r="CI17" s="20"/>
      <c r="CJ17" s="20">
        <v>1.0</v>
      </c>
      <c r="CK17" s="20"/>
      <c r="CL17" s="20"/>
      <c r="CM17" s="20"/>
      <c r="CN17" s="20">
        <v>1.0</v>
      </c>
      <c r="CO17" s="20"/>
      <c r="CP17" s="20">
        <v>1.0</v>
      </c>
      <c r="CQ17" s="20"/>
      <c r="CR17" s="20"/>
      <c r="CS17" s="20">
        <v>1.0</v>
      </c>
      <c r="CT17" s="20"/>
      <c r="CU17" s="20"/>
      <c r="CV17" s="20"/>
      <c r="CW17" s="20">
        <v>1.0</v>
      </c>
      <c r="CX17" s="20"/>
      <c r="CY17" s="20"/>
      <c r="CZ17" s="20">
        <v>1.0</v>
      </c>
      <c r="DA17" s="20"/>
      <c r="DB17" s="20">
        <v>1.0</v>
      </c>
      <c r="DC17" s="20"/>
      <c r="DD17" s="20"/>
      <c r="DE17" s="20"/>
      <c r="DF17" s="20">
        <v>1.0</v>
      </c>
      <c r="DG17" s="20"/>
      <c r="DH17" s="20">
        <v>1.0</v>
      </c>
      <c r="DI17" s="20"/>
      <c r="DJ17" s="20"/>
      <c r="DK17" s="20">
        <v>1.0</v>
      </c>
      <c r="DL17" s="20"/>
      <c r="DM17" s="20"/>
      <c r="DN17" s="20"/>
      <c r="DO17" s="20">
        <v>1.0</v>
      </c>
      <c r="DP17" s="20"/>
      <c r="DQ17" s="20"/>
      <c r="DR17" s="20">
        <v>1.0</v>
      </c>
      <c r="DS17" s="20"/>
      <c r="DT17" s="20"/>
      <c r="DU17" s="20">
        <v>1.0</v>
      </c>
      <c r="DV17" s="20"/>
      <c r="DW17" s="20">
        <v>1.0</v>
      </c>
      <c r="DX17" s="20"/>
      <c r="DY17" s="20"/>
      <c r="DZ17" s="20">
        <v>1.0</v>
      </c>
      <c r="EA17" s="20"/>
      <c r="EB17" s="20"/>
      <c r="EC17" s="20">
        <v>1.0</v>
      </c>
      <c r="ED17" s="20"/>
      <c r="EE17" s="20"/>
      <c r="EF17" s="20">
        <v>1.0</v>
      </c>
      <c r="EG17" s="20"/>
      <c r="EH17" s="20">
        <v>1.0</v>
      </c>
      <c r="EI17" s="20"/>
      <c r="EJ17" s="20"/>
      <c r="EK17" s="20">
        <v>1.0</v>
      </c>
      <c r="EL17" s="20"/>
      <c r="EM17" s="20"/>
      <c r="EN17" s="20">
        <v>1.0</v>
      </c>
      <c r="EO17" s="20"/>
      <c r="EP17" s="20"/>
      <c r="EQ17" s="20"/>
      <c r="ER17" s="20">
        <v>1.0</v>
      </c>
      <c r="ES17" s="20"/>
      <c r="ET17" s="20">
        <v>1.0</v>
      </c>
      <c r="EU17" s="20"/>
      <c r="EV17" s="20"/>
      <c r="EW17" s="20"/>
      <c r="EX17" s="20"/>
      <c r="EY17" s="20">
        <v>1.0</v>
      </c>
      <c r="EZ17" s="20"/>
      <c r="FA17" s="20"/>
      <c r="FB17" s="20">
        <v>1.0</v>
      </c>
      <c r="FC17" s="20"/>
      <c r="FD17" s="20"/>
      <c r="FE17" s="20">
        <v>1.0</v>
      </c>
      <c r="FF17" s="20"/>
      <c r="FG17" s="20">
        <v>1.0</v>
      </c>
      <c r="FH17" s="20"/>
      <c r="FI17" s="20">
        <v>1.0</v>
      </c>
      <c r="FJ17" s="20"/>
      <c r="FK17" s="20"/>
    </row>
    <row r="18">
      <c r="A18" s="73">
        <v>5.0</v>
      </c>
      <c r="B18" s="74" t="s">
        <v>507</v>
      </c>
      <c r="C18" s="22"/>
      <c r="D18" s="19">
        <v>1.0</v>
      </c>
      <c r="E18" s="20"/>
      <c r="F18" s="38"/>
      <c r="G18" s="38"/>
      <c r="H18" s="38">
        <v>1.0</v>
      </c>
      <c r="I18" s="38"/>
      <c r="J18" s="38"/>
      <c r="K18" s="38">
        <v>1.0</v>
      </c>
      <c r="L18" s="38"/>
      <c r="M18" s="38">
        <v>1.0</v>
      </c>
      <c r="N18" s="38"/>
      <c r="O18" s="38"/>
      <c r="P18" s="38">
        <v>1.0</v>
      </c>
      <c r="Q18" s="38"/>
      <c r="R18" s="38"/>
      <c r="S18" s="38"/>
      <c r="T18" s="38">
        <v>1.0</v>
      </c>
      <c r="U18" s="20"/>
      <c r="V18" s="20"/>
      <c r="W18" s="38">
        <v>1.0</v>
      </c>
      <c r="X18" s="38"/>
      <c r="Y18" s="38"/>
      <c r="Z18" s="38">
        <v>1.0</v>
      </c>
      <c r="AA18" s="38"/>
      <c r="AB18" s="38"/>
      <c r="AC18" s="38">
        <v>1.0</v>
      </c>
      <c r="AD18" s="20"/>
      <c r="AE18" s="20"/>
      <c r="AF18" s="20">
        <v>1.0</v>
      </c>
      <c r="AG18" s="20"/>
      <c r="AH18" s="20"/>
      <c r="AI18" s="20">
        <v>1.0</v>
      </c>
      <c r="AJ18" s="20"/>
      <c r="AK18" s="20"/>
      <c r="AL18" s="20">
        <v>1.0</v>
      </c>
      <c r="AM18" s="20"/>
      <c r="AN18" s="20"/>
      <c r="AO18" s="20">
        <v>1.0</v>
      </c>
      <c r="AP18" s="20"/>
      <c r="AQ18" s="20"/>
      <c r="AR18" s="20">
        <v>1.0</v>
      </c>
      <c r="AS18" s="20"/>
      <c r="AT18" s="20"/>
      <c r="AU18" s="20">
        <v>1.0</v>
      </c>
      <c r="AV18" s="20"/>
      <c r="AW18" s="20">
        <v>1.0</v>
      </c>
      <c r="AX18" s="20"/>
      <c r="AY18" s="20"/>
      <c r="AZ18" s="20">
        <v>1.0</v>
      </c>
      <c r="BA18" s="20"/>
      <c r="BB18" s="20"/>
      <c r="BC18" s="20">
        <v>1.0</v>
      </c>
      <c r="BD18" s="20"/>
      <c r="BE18" s="20"/>
      <c r="BF18" s="20">
        <v>1.0</v>
      </c>
      <c r="BG18" s="20"/>
      <c r="BH18" s="20"/>
      <c r="BI18" s="20">
        <v>1.0</v>
      </c>
      <c r="BJ18" s="20"/>
      <c r="BK18" s="20"/>
      <c r="BL18" s="20"/>
      <c r="BM18" s="20">
        <v>1.0</v>
      </c>
      <c r="BN18" s="20"/>
      <c r="BO18" s="20"/>
      <c r="BP18" s="20">
        <v>1.0</v>
      </c>
      <c r="BQ18" s="20"/>
      <c r="BR18" s="20"/>
      <c r="BS18" s="20">
        <v>1.0</v>
      </c>
      <c r="BT18" s="20"/>
      <c r="BU18" s="20"/>
      <c r="BV18" s="20">
        <v>1.0</v>
      </c>
      <c r="BW18" s="20"/>
      <c r="BX18" s="20"/>
      <c r="BY18" s="20">
        <v>1.0</v>
      </c>
      <c r="BZ18" s="20"/>
      <c r="CA18" s="20"/>
      <c r="CB18" s="20">
        <v>1.0</v>
      </c>
      <c r="CC18" s="20"/>
      <c r="CD18" s="20"/>
      <c r="CE18" s="20">
        <v>1.0</v>
      </c>
      <c r="CF18" s="20"/>
      <c r="CG18" s="20"/>
      <c r="CH18" s="20">
        <v>1.0</v>
      </c>
      <c r="CI18" s="20"/>
      <c r="CJ18" s="20"/>
      <c r="CK18" s="20">
        <v>1.0</v>
      </c>
      <c r="CL18" s="20"/>
      <c r="CM18" s="20"/>
      <c r="CN18" s="20">
        <v>1.0</v>
      </c>
      <c r="CO18" s="20"/>
      <c r="CP18" s="20"/>
      <c r="CQ18" s="20">
        <v>1.0</v>
      </c>
      <c r="CR18" s="20"/>
      <c r="CS18" s="20"/>
      <c r="CT18" s="20">
        <v>1.0</v>
      </c>
      <c r="CU18" s="20"/>
      <c r="CV18" s="20"/>
      <c r="CW18" s="20">
        <v>1.0</v>
      </c>
      <c r="CX18" s="20"/>
      <c r="CY18" s="20"/>
      <c r="CZ18" s="20">
        <v>1.0</v>
      </c>
      <c r="DA18" s="20"/>
      <c r="DB18" s="20"/>
      <c r="DC18" s="20">
        <v>1.0</v>
      </c>
      <c r="DD18" s="20"/>
      <c r="DE18" s="20"/>
      <c r="DF18" s="20">
        <v>1.0</v>
      </c>
      <c r="DG18" s="20"/>
      <c r="DH18" s="20"/>
      <c r="DI18" s="20">
        <v>1.0</v>
      </c>
      <c r="DJ18" s="20"/>
      <c r="DK18" s="20"/>
      <c r="DL18" s="20">
        <v>1.0</v>
      </c>
      <c r="DM18" s="20"/>
      <c r="DN18" s="20"/>
      <c r="DO18" s="20">
        <v>1.0</v>
      </c>
      <c r="DP18" s="20"/>
      <c r="DQ18" s="20"/>
      <c r="DR18" s="20">
        <v>1.0</v>
      </c>
      <c r="DS18" s="20"/>
      <c r="DT18" s="20"/>
      <c r="DU18" s="20">
        <v>1.0</v>
      </c>
      <c r="DV18" s="20"/>
      <c r="DW18" s="20"/>
      <c r="DX18" s="20">
        <v>1.0</v>
      </c>
      <c r="DY18" s="20"/>
      <c r="DZ18" s="20"/>
      <c r="EA18" s="20">
        <v>1.0</v>
      </c>
      <c r="EB18" s="20"/>
      <c r="EC18" s="20">
        <v>1.0</v>
      </c>
      <c r="ED18" s="20"/>
      <c r="EE18" s="20"/>
      <c r="EF18" s="20">
        <v>1.0</v>
      </c>
      <c r="EG18" s="20"/>
      <c r="EH18" s="20"/>
      <c r="EI18" s="20">
        <v>1.0</v>
      </c>
      <c r="EJ18" s="20"/>
      <c r="EK18" s="20"/>
      <c r="EL18" s="20">
        <v>1.0</v>
      </c>
      <c r="EM18" s="20"/>
      <c r="EN18" s="20"/>
      <c r="EO18" s="20">
        <v>1.0</v>
      </c>
      <c r="EP18" s="20"/>
      <c r="EQ18" s="20"/>
      <c r="ER18" s="20"/>
      <c r="ES18" s="20">
        <v>1.0</v>
      </c>
      <c r="ET18" s="20"/>
      <c r="EU18" s="20">
        <v>1.0</v>
      </c>
      <c r="EV18" s="20"/>
      <c r="EW18" s="20"/>
      <c r="EX18" s="20"/>
      <c r="EY18" s="20">
        <v>1.0</v>
      </c>
      <c r="EZ18" s="20"/>
      <c r="FA18" s="20"/>
      <c r="FB18" s="20">
        <v>1.0</v>
      </c>
      <c r="FC18" s="20"/>
      <c r="FD18" s="20"/>
      <c r="FE18" s="20">
        <v>1.0</v>
      </c>
      <c r="FF18" s="20"/>
      <c r="FG18" s="20"/>
      <c r="FH18" s="20">
        <v>1.0</v>
      </c>
      <c r="FI18" s="20"/>
      <c r="FJ18" s="20"/>
      <c r="FK18" s="20">
        <v>1.0</v>
      </c>
    </row>
    <row r="19">
      <c r="A19" s="73">
        <v>6.0</v>
      </c>
      <c r="B19" s="74" t="s">
        <v>508</v>
      </c>
      <c r="C19" s="22"/>
      <c r="D19" s="19">
        <v>1.0</v>
      </c>
      <c r="E19" s="20"/>
      <c r="F19" s="38"/>
      <c r="G19" s="38"/>
      <c r="H19" s="38">
        <v>1.0</v>
      </c>
      <c r="I19" s="38"/>
      <c r="J19" s="38"/>
      <c r="K19" s="38">
        <v>1.0</v>
      </c>
      <c r="L19" s="38"/>
      <c r="M19" s="38">
        <v>1.0</v>
      </c>
      <c r="N19" s="38"/>
      <c r="O19" s="38"/>
      <c r="P19" s="38">
        <v>1.0</v>
      </c>
      <c r="Q19" s="38"/>
      <c r="R19" s="38"/>
      <c r="S19" s="38"/>
      <c r="T19" s="38">
        <v>1.0</v>
      </c>
      <c r="U19" s="20"/>
      <c r="V19" s="20"/>
      <c r="W19" s="38">
        <v>1.0</v>
      </c>
      <c r="X19" s="38"/>
      <c r="Y19" s="38"/>
      <c r="Z19" s="38">
        <v>1.0</v>
      </c>
      <c r="AA19" s="38"/>
      <c r="AB19" s="38"/>
      <c r="AC19" s="38">
        <v>1.0</v>
      </c>
      <c r="AD19" s="20"/>
      <c r="AE19" s="20"/>
      <c r="AF19" s="20">
        <v>1.0</v>
      </c>
      <c r="AG19" s="20"/>
      <c r="AH19" s="20"/>
      <c r="AI19" s="20">
        <v>1.0</v>
      </c>
      <c r="AJ19" s="20"/>
      <c r="AK19" s="20"/>
      <c r="AL19" s="20">
        <v>1.0</v>
      </c>
      <c r="AM19" s="20"/>
      <c r="AN19" s="20"/>
      <c r="AO19" s="20">
        <v>1.0</v>
      </c>
      <c r="AP19" s="20"/>
      <c r="AQ19" s="20"/>
      <c r="AR19" s="20">
        <v>1.0</v>
      </c>
      <c r="AS19" s="20"/>
      <c r="AT19" s="20"/>
      <c r="AU19" s="20">
        <v>1.0</v>
      </c>
      <c r="AV19" s="20"/>
      <c r="AW19" s="20">
        <v>1.0</v>
      </c>
      <c r="AX19" s="20"/>
      <c r="AY19" s="20"/>
      <c r="AZ19" s="20">
        <v>1.0</v>
      </c>
      <c r="BA19" s="20"/>
      <c r="BB19" s="20"/>
      <c r="BC19" s="20">
        <v>1.0</v>
      </c>
      <c r="BD19" s="20"/>
      <c r="BE19" s="20"/>
      <c r="BF19" s="20">
        <v>1.0</v>
      </c>
      <c r="BG19" s="20"/>
      <c r="BH19" s="20"/>
      <c r="BI19" s="20">
        <v>1.0</v>
      </c>
      <c r="BJ19" s="20"/>
      <c r="BK19" s="20"/>
      <c r="BL19" s="20"/>
      <c r="BM19" s="20">
        <v>1.0</v>
      </c>
      <c r="BN19" s="20"/>
      <c r="BO19" s="20"/>
      <c r="BP19" s="20">
        <v>1.0</v>
      </c>
      <c r="BQ19" s="20"/>
      <c r="BR19" s="20"/>
      <c r="BS19" s="20">
        <v>1.0</v>
      </c>
      <c r="BT19" s="20"/>
      <c r="BU19" s="20"/>
      <c r="BV19" s="20">
        <v>1.0</v>
      </c>
      <c r="BW19" s="20"/>
      <c r="BX19" s="20">
        <v>1.0</v>
      </c>
      <c r="BY19" s="20"/>
      <c r="BZ19" s="20"/>
      <c r="CA19" s="20"/>
      <c r="CB19" s="20">
        <v>1.0</v>
      </c>
      <c r="CC19" s="20"/>
      <c r="CD19" s="20"/>
      <c r="CE19" s="20">
        <v>1.0</v>
      </c>
      <c r="CF19" s="20"/>
      <c r="CG19" s="20"/>
      <c r="CH19" s="20">
        <v>1.0</v>
      </c>
      <c r="CI19" s="20"/>
      <c r="CJ19" s="20"/>
      <c r="CK19" s="20">
        <v>1.0</v>
      </c>
      <c r="CL19" s="20"/>
      <c r="CM19" s="20"/>
      <c r="CN19" s="20">
        <v>1.0</v>
      </c>
      <c r="CO19" s="20"/>
      <c r="CP19" s="20"/>
      <c r="CQ19" s="20">
        <v>1.0</v>
      </c>
      <c r="CR19" s="20"/>
      <c r="CS19" s="20"/>
      <c r="CT19" s="20">
        <v>1.0</v>
      </c>
      <c r="CU19" s="20"/>
      <c r="CV19" s="20"/>
      <c r="CW19" s="20">
        <v>1.0</v>
      </c>
      <c r="CX19" s="20"/>
      <c r="CY19" s="20"/>
      <c r="CZ19" s="20">
        <v>1.0</v>
      </c>
      <c r="DA19" s="20"/>
      <c r="DB19" s="20"/>
      <c r="DC19" s="20">
        <v>1.0</v>
      </c>
      <c r="DD19" s="20"/>
      <c r="DE19" s="20"/>
      <c r="DF19" s="20">
        <v>1.0</v>
      </c>
      <c r="DG19" s="20"/>
      <c r="DH19" s="20"/>
      <c r="DI19" s="20">
        <v>1.0</v>
      </c>
      <c r="DJ19" s="20"/>
      <c r="DK19" s="20"/>
      <c r="DL19" s="20">
        <v>1.0</v>
      </c>
      <c r="DM19" s="20"/>
      <c r="DN19" s="20"/>
      <c r="DO19" s="20">
        <v>1.0</v>
      </c>
      <c r="DP19" s="20"/>
      <c r="DQ19" s="20"/>
      <c r="DR19" s="20">
        <v>1.0</v>
      </c>
      <c r="DS19" s="20"/>
      <c r="DT19" s="20"/>
      <c r="DU19" s="20">
        <v>1.0</v>
      </c>
      <c r="DV19" s="20"/>
      <c r="DW19" s="20"/>
      <c r="DX19" s="20">
        <v>1.0</v>
      </c>
      <c r="DY19" s="20"/>
      <c r="DZ19" s="20"/>
      <c r="EA19" s="20">
        <v>1.0</v>
      </c>
      <c r="EB19" s="20"/>
      <c r="EC19" s="20"/>
      <c r="ED19" s="20">
        <v>1.0</v>
      </c>
      <c r="EE19" s="20"/>
      <c r="EF19" s="20"/>
      <c r="EG19" s="20">
        <v>1.0</v>
      </c>
      <c r="EH19" s="20"/>
      <c r="EI19" s="20">
        <v>1.0</v>
      </c>
      <c r="EJ19" s="20"/>
      <c r="EK19" s="20"/>
      <c r="EL19" s="20">
        <v>1.0</v>
      </c>
      <c r="EM19" s="20"/>
      <c r="EN19" s="20"/>
      <c r="EO19" s="20">
        <v>1.0</v>
      </c>
      <c r="EP19" s="20"/>
      <c r="EQ19" s="20"/>
      <c r="ER19" s="20"/>
      <c r="ES19" s="20">
        <v>1.0</v>
      </c>
      <c r="ET19" s="20"/>
      <c r="EU19" s="20">
        <v>1.0</v>
      </c>
      <c r="EV19" s="20"/>
      <c r="EW19" s="20"/>
      <c r="EX19" s="20"/>
      <c r="EY19" s="20">
        <v>1.0</v>
      </c>
      <c r="EZ19" s="20"/>
      <c r="FA19" s="20"/>
      <c r="FB19" s="20">
        <v>1.0</v>
      </c>
      <c r="FC19" s="20"/>
      <c r="FD19" s="20"/>
      <c r="FE19" s="20">
        <v>1.0</v>
      </c>
      <c r="FF19" s="20"/>
      <c r="FG19" s="20"/>
      <c r="FH19" s="20">
        <v>1.0</v>
      </c>
      <c r="FI19" s="20"/>
      <c r="FJ19" s="20"/>
      <c r="FK19" s="20">
        <v>1.0</v>
      </c>
    </row>
    <row r="20">
      <c r="A20" s="73">
        <v>7.0</v>
      </c>
      <c r="B20" s="74" t="s">
        <v>509</v>
      </c>
      <c r="C20" s="22">
        <v>1.0</v>
      </c>
      <c r="D20" s="19"/>
      <c r="E20" s="20"/>
      <c r="F20" s="38"/>
      <c r="G20" s="38">
        <v>1.0</v>
      </c>
      <c r="H20" s="38"/>
      <c r="I20" s="38"/>
      <c r="J20" s="38">
        <v>1.0</v>
      </c>
      <c r="K20" s="38"/>
      <c r="L20" s="38">
        <v>1.0</v>
      </c>
      <c r="M20" s="38"/>
      <c r="N20" s="38"/>
      <c r="O20" s="38"/>
      <c r="P20" s="38">
        <v>1.0</v>
      </c>
      <c r="Q20" s="38"/>
      <c r="R20" s="38">
        <v>1.0</v>
      </c>
      <c r="S20" s="38"/>
      <c r="T20" s="38"/>
      <c r="U20" s="20">
        <v>1.0</v>
      </c>
      <c r="V20" s="20"/>
      <c r="W20" s="38"/>
      <c r="X20" s="38"/>
      <c r="Y20" s="38">
        <v>1.0</v>
      </c>
      <c r="Z20" s="38"/>
      <c r="AA20" s="38"/>
      <c r="AB20" s="38">
        <v>1.0</v>
      </c>
      <c r="AC20" s="38"/>
      <c r="AD20" s="20"/>
      <c r="AE20" s="20">
        <v>1.0</v>
      </c>
      <c r="AF20" s="20"/>
      <c r="AG20" s="20"/>
      <c r="AH20" s="20">
        <v>1.0</v>
      </c>
      <c r="AI20" s="20"/>
      <c r="AJ20" s="20">
        <v>1.0</v>
      </c>
      <c r="AK20" s="20"/>
      <c r="AL20" s="20"/>
      <c r="AM20" s="20"/>
      <c r="AN20" s="20">
        <v>1.0</v>
      </c>
      <c r="AO20" s="20"/>
      <c r="AP20" s="20"/>
      <c r="AQ20" s="20">
        <v>1.0</v>
      </c>
      <c r="AR20" s="20"/>
      <c r="AS20" s="20"/>
      <c r="AT20" s="20">
        <v>1.0</v>
      </c>
      <c r="AU20" s="20"/>
      <c r="AV20" s="20">
        <v>1.0</v>
      </c>
      <c r="AW20" s="20"/>
      <c r="AX20" s="20"/>
      <c r="AY20" s="20">
        <v>1.0</v>
      </c>
      <c r="AZ20" s="20"/>
      <c r="BA20" s="20"/>
      <c r="BB20" s="20">
        <v>1.0</v>
      </c>
      <c r="BC20" s="20"/>
      <c r="BD20" s="20"/>
      <c r="BE20" s="20">
        <v>1.0</v>
      </c>
      <c r="BF20" s="20"/>
      <c r="BG20" s="20"/>
      <c r="BH20" s="20">
        <v>1.0</v>
      </c>
      <c r="BI20" s="20"/>
      <c r="BJ20" s="20"/>
      <c r="BK20" s="20">
        <v>1.0</v>
      </c>
      <c r="BL20" s="20"/>
      <c r="BM20" s="20"/>
      <c r="BN20" s="20">
        <v>1.0</v>
      </c>
      <c r="BO20" s="20"/>
      <c r="BP20" s="20"/>
      <c r="BQ20" s="20">
        <v>1.0</v>
      </c>
      <c r="BR20" s="20"/>
      <c r="BS20" s="20"/>
      <c r="BT20" s="20">
        <v>1.0</v>
      </c>
      <c r="BU20" s="20"/>
      <c r="BV20" s="20"/>
      <c r="BW20" s="20">
        <v>1.0</v>
      </c>
      <c r="BX20" s="20"/>
      <c r="BY20" s="20"/>
      <c r="BZ20" s="20">
        <v>1.0</v>
      </c>
      <c r="CA20" s="20"/>
      <c r="CB20" s="20"/>
      <c r="CC20" s="20">
        <v>1.0</v>
      </c>
      <c r="CD20" s="20"/>
      <c r="CE20" s="20"/>
      <c r="CF20" s="20">
        <v>1.0</v>
      </c>
      <c r="CG20" s="20"/>
      <c r="CH20" s="20"/>
      <c r="CI20" s="20">
        <v>1.0</v>
      </c>
      <c r="CJ20" s="20"/>
      <c r="CK20" s="20"/>
      <c r="CL20" s="20">
        <v>1.0</v>
      </c>
      <c r="CM20" s="20"/>
      <c r="CN20" s="20"/>
      <c r="CO20" s="20">
        <v>1.0</v>
      </c>
      <c r="CP20" s="20"/>
      <c r="CQ20" s="20"/>
      <c r="CR20" s="20">
        <v>1.0</v>
      </c>
      <c r="CS20" s="20"/>
      <c r="CT20" s="20"/>
      <c r="CU20" s="20">
        <v>1.0</v>
      </c>
      <c r="CV20" s="20"/>
      <c r="CW20" s="20"/>
      <c r="CX20" s="20">
        <v>1.0</v>
      </c>
      <c r="CY20" s="20"/>
      <c r="CZ20" s="20"/>
      <c r="DA20" s="20">
        <v>1.0</v>
      </c>
      <c r="DB20" s="20"/>
      <c r="DC20" s="20"/>
      <c r="DD20" s="20">
        <v>1.0</v>
      </c>
      <c r="DE20" s="20"/>
      <c r="DF20" s="20"/>
      <c r="DG20" s="20">
        <v>1.0</v>
      </c>
      <c r="DH20" s="20"/>
      <c r="DI20" s="20"/>
      <c r="DJ20" s="20">
        <v>1.0</v>
      </c>
      <c r="DK20" s="20"/>
      <c r="DL20" s="20"/>
      <c r="DM20" s="20">
        <v>1.0</v>
      </c>
      <c r="DN20" s="20"/>
      <c r="DO20" s="20"/>
      <c r="DP20" s="20">
        <v>1.0</v>
      </c>
      <c r="DQ20" s="20"/>
      <c r="DR20" s="20"/>
      <c r="DS20" s="20">
        <v>1.0</v>
      </c>
      <c r="DT20" s="20"/>
      <c r="DU20" s="20"/>
      <c r="DV20" s="20">
        <v>1.0</v>
      </c>
      <c r="DW20" s="20"/>
      <c r="DX20" s="20"/>
      <c r="DY20" s="20">
        <v>1.0</v>
      </c>
      <c r="DZ20" s="20"/>
      <c r="EA20" s="20"/>
      <c r="EB20" s="20">
        <v>1.0</v>
      </c>
      <c r="EC20" s="20"/>
      <c r="ED20" s="20"/>
      <c r="EE20" s="20">
        <v>1.0</v>
      </c>
      <c r="EF20" s="20"/>
      <c r="EG20" s="20"/>
      <c r="EH20" s="20">
        <v>1.0</v>
      </c>
      <c r="EI20" s="20"/>
      <c r="EJ20" s="20"/>
      <c r="EK20" s="20">
        <v>1.0</v>
      </c>
      <c r="EL20" s="20"/>
      <c r="EM20" s="20"/>
      <c r="EN20" s="20">
        <v>1.0</v>
      </c>
      <c r="EO20" s="20"/>
      <c r="EP20" s="20"/>
      <c r="EQ20" s="20"/>
      <c r="ER20" s="20">
        <v>1.0</v>
      </c>
      <c r="ES20" s="20"/>
      <c r="ET20" s="20">
        <v>1.0</v>
      </c>
      <c r="EU20" s="20"/>
      <c r="EV20" s="20"/>
      <c r="EW20" s="20">
        <v>1.0</v>
      </c>
      <c r="EX20" s="20"/>
      <c r="EY20" s="20"/>
      <c r="EZ20" s="20">
        <v>1.0</v>
      </c>
      <c r="FA20" s="20"/>
      <c r="FB20" s="20"/>
      <c r="FC20" s="20"/>
      <c r="FD20" s="20">
        <v>1.0</v>
      </c>
      <c r="FE20" s="20"/>
      <c r="FF20" s="20">
        <v>1.0</v>
      </c>
      <c r="FG20" s="20"/>
      <c r="FH20" s="20"/>
      <c r="FI20" s="20">
        <v>1.0</v>
      </c>
      <c r="FJ20" s="20"/>
      <c r="FK20" s="20"/>
    </row>
    <row r="21" ht="15.75" customHeight="1">
      <c r="A21" s="12">
        <v>8.0</v>
      </c>
      <c r="B21" s="74" t="s">
        <v>510</v>
      </c>
      <c r="C21" s="40"/>
      <c r="D21" s="40">
        <v>1.0</v>
      </c>
      <c r="E21" s="20"/>
      <c r="F21" s="20"/>
      <c r="G21" s="20"/>
      <c r="H21" s="20">
        <v>1.0</v>
      </c>
      <c r="I21" s="20"/>
      <c r="J21" s="20"/>
      <c r="K21" s="20">
        <v>1.0</v>
      </c>
      <c r="L21" s="20">
        <v>1.0</v>
      </c>
      <c r="M21" s="20"/>
      <c r="N21" s="20"/>
      <c r="O21" s="20"/>
      <c r="P21" s="20">
        <v>1.0</v>
      </c>
      <c r="Q21" s="20"/>
      <c r="R21" s="20"/>
      <c r="S21" s="20"/>
      <c r="T21" s="20">
        <v>1.0</v>
      </c>
      <c r="U21" s="20"/>
      <c r="V21" s="20"/>
      <c r="W21" s="20">
        <v>1.0</v>
      </c>
      <c r="X21" s="20"/>
      <c r="Y21" s="20"/>
      <c r="Z21" s="20">
        <v>1.0</v>
      </c>
      <c r="AA21" s="20"/>
      <c r="AB21" s="20"/>
      <c r="AC21" s="20">
        <v>1.0</v>
      </c>
      <c r="AD21" s="20"/>
      <c r="AE21" s="20"/>
      <c r="AF21" s="20">
        <v>1.0</v>
      </c>
      <c r="AG21" s="20"/>
      <c r="AH21" s="20"/>
      <c r="AI21" s="20">
        <v>1.0</v>
      </c>
      <c r="AJ21" s="20"/>
      <c r="AK21" s="20"/>
      <c r="AL21" s="20">
        <v>1.0</v>
      </c>
      <c r="AM21" s="20"/>
      <c r="AN21" s="20"/>
      <c r="AO21" s="20">
        <v>1.0</v>
      </c>
      <c r="AP21" s="20"/>
      <c r="AQ21" s="20"/>
      <c r="AR21" s="20">
        <v>1.0</v>
      </c>
      <c r="AS21" s="20"/>
      <c r="AT21" s="20"/>
      <c r="AU21" s="20">
        <v>1.0</v>
      </c>
      <c r="AV21" s="20"/>
      <c r="AW21" s="20">
        <v>1.0</v>
      </c>
      <c r="AX21" s="20"/>
      <c r="AY21" s="20"/>
      <c r="AZ21" s="20">
        <v>1.0</v>
      </c>
      <c r="BA21" s="20"/>
      <c r="BB21" s="20"/>
      <c r="BC21" s="20">
        <v>1.0</v>
      </c>
      <c r="BD21" s="20"/>
      <c r="BE21" s="20"/>
      <c r="BF21" s="20">
        <v>1.0</v>
      </c>
      <c r="BG21" s="20"/>
      <c r="BH21" s="20"/>
      <c r="BI21" s="20">
        <v>1.0</v>
      </c>
      <c r="BJ21" s="20"/>
      <c r="BK21" s="20"/>
      <c r="BL21" s="20"/>
      <c r="BM21" s="20">
        <v>1.0</v>
      </c>
      <c r="BN21" s="20"/>
      <c r="BO21" s="20"/>
      <c r="BP21" s="20">
        <v>1.0</v>
      </c>
      <c r="BQ21" s="20"/>
      <c r="BR21" s="20"/>
      <c r="BS21" s="20">
        <v>1.0</v>
      </c>
      <c r="BT21" s="20"/>
      <c r="BU21" s="20"/>
      <c r="BV21" s="20">
        <v>1.0</v>
      </c>
      <c r="BW21" s="20"/>
      <c r="BX21" s="20"/>
      <c r="BY21" s="20">
        <v>1.0</v>
      </c>
      <c r="BZ21" s="20"/>
      <c r="CA21" s="20"/>
      <c r="CB21" s="20">
        <v>1.0</v>
      </c>
      <c r="CC21" s="20"/>
      <c r="CD21" s="20"/>
      <c r="CE21" s="20">
        <v>1.0</v>
      </c>
      <c r="CF21" s="20"/>
      <c r="CG21" s="20"/>
      <c r="CH21" s="20">
        <v>1.0</v>
      </c>
      <c r="CI21" s="20"/>
      <c r="CJ21" s="20"/>
      <c r="CK21" s="20">
        <v>1.0</v>
      </c>
      <c r="CL21" s="20"/>
      <c r="CM21" s="20"/>
      <c r="CN21" s="20">
        <v>1.0</v>
      </c>
      <c r="CO21" s="20"/>
      <c r="CP21" s="20"/>
      <c r="CQ21" s="20">
        <v>1.0</v>
      </c>
      <c r="CR21" s="20"/>
      <c r="CS21" s="20"/>
      <c r="CT21" s="20">
        <v>1.0</v>
      </c>
      <c r="CU21" s="20"/>
      <c r="CV21" s="20"/>
      <c r="CW21" s="20">
        <v>1.0</v>
      </c>
      <c r="CX21" s="20"/>
      <c r="CY21" s="20"/>
      <c r="CZ21" s="20">
        <v>1.0</v>
      </c>
      <c r="DA21" s="20"/>
      <c r="DB21" s="20"/>
      <c r="DC21" s="20">
        <v>1.0</v>
      </c>
      <c r="DD21" s="20"/>
      <c r="DE21" s="20"/>
      <c r="DF21" s="20">
        <v>1.0</v>
      </c>
      <c r="DG21" s="20"/>
      <c r="DH21" s="20"/>
      <c r="DI21" s="20">
        <v>1.0</v>
      </c>
      <c r="DJ21" s="20"/>
      <c r="DK21" s="20"/>
      <c r="DL21" s="20">
        <v>1.0</v>
      </c>
      <c r="DM21" s="20"/>
      <c r="DN21" s="20"/>
      <c r="DO21" s="20">
        <v>1.0</v>
      </c>
      <c r="DP21" s="20"/>
      <c r="DQ21" s="20"/>
      <c r="DR21" s="20">
        <v>1.0</v>
      </c>
      <c r="DS21" s="20"/>
      <c r="DT21" s="20"/>
      <c r="DU21" s="20">
        <v>1.0</v>
      </c>
      <c r="DV21" s="20"/>
      <c r="DW21" s="20">
        <v>1.0</v>
      </c>
      <c r="DX21" s="20"/>
      <c r="DY21" s="20"/>
      <c r="DZ21" s="20">
        <v>1.0</v>
      </c>
      <c r="EA21" s="20"/>
      <c r="EB21" s="20"/>
      <c r="EC21" s="20">
        <v>1.0</v>
      </c>
      <c r="ED21" s="20"/>
      <c r="EE21" s="20"/>
      <c r="EF21" s="20">
        <v>1.0</v>
      </c>
      <c r="EG21" s="20"/>
      <c r="EH21" s="20">
        <v>1.0</v>
      </c>
      <c r="EI21" s="20"/>
      <c r="EJ21" s="20"/>
      <c r="EK21" s="20">
        <v>1.0</v>
      </c>
      <c r="EL21" s="20"/>
      <c r="EM21" s="20"/>
      <c r="EN21" s="20">
        <v>1.0</v>
      </c>
      <c r="EO21" s="20"/>
      <c r="EP21" s="20"/>
      <c r="EQ21" s="20"/>
      <c r="ER21" s="20">
        <v>1.0</v>
      </c>
      <c r="ES21" s="20"/>
      <c r="ET21" s="20">
        <v>1.0</v>
      </c>
      <c r="EU21" s="20"/>
      <c r="EV21" s="20"/>
      <c r="EW21" s="20"/>
      <c r="EX21" s="20">
        <v>1.0</v>
      </c>
      <c r="EY21" s="20"/>
      <c r="EZ21" s="20"/>
      <c r="FA21" s="20">
        <v>1.0</v>
      </c>
      <c r="FB21" s="20"/>
      <c r="FC21" s="20"/>
      <c r="FD21" s="20"/>
      <c r="FE21" s="20">
        <v>1.0</v>
      </c>
      <c r="FF21" s="20"/>
      <c r="FG21" s="20">
        <v>1.0</v>
      </c>
      <c r="FH21" s="20"/>
      <c r="FI21" s="20">
        <v>1.0</v>
      </c>
      <c r="FJ21" s="20"/>
      <c r="FK21" s="20"/>
    </row>
    <row r="22" ht="15.75" customHeight="1">
      <c r="A22" s="39" t="s">
        <v>222</v>
      </c>
      <c r="B22" s="10"/>
      <c r="C22" s="40">
        <f t="shared" ref="C22:FK22" si="1">SUM(C14:C21)</f>
        <v>3</v>
      </c>
      <c r="D22" s="40">
        <f t="shared" si="1"/>
        <v>5</v>
      </c>
      <c r="E22" s="40">
        <f t="shared" si="1"/>
        <v>0</v>
      </c>
      <c r="F22" s="40">
        <f t="shared" si="1"/>
        <v>2</v>
      </c>
      <c r="G22" s="40">
        <f t="shared" si="1"/>
        <v>2</v>
      </c>
      <c r="H22" s="40">
        <f t="shared" si="1"/>
        <v>4</v>
      </c>
      <c r="I22" s="40">
        <f t="shared" si="1"/>
        <v>1</v>
      </c>
      <c r="J22" s="40">
        <f t="shared" si="1"/>
        <v>2</v>
      </c>
      <c r="K22" s="40">
        <f t="shared" si="1"/>
        <v>5</v>
      </c>
      <c r="L22" s="40">
        <f t="shared" si="1"/>
        <v>5</v>
      </c>
      <c r="M22" s="40">
        <f t="shared" si="1"/>
        <v>3</v>
      </c>
      <c r="N22" s="40">
        <f t="shared" si="1"/>
        <v>0</v>
      </c>
      <c r="O22" s="40">
        <f t="shared" si="1"/>
        <v>3</v>
      </c>
      <c r="P22" s="40">
        <f t="shared" si="1"/>
        <v>5</v>
      </c>
      <c r="Q22" s="40">
        <f t="shared" si="1"/>
        <v>0</v>
      </c>
      <c r="R22" s="40">
        <f t="shared" si="1"/>
        <v>3</v>
      </c>
      <c r="S22" s="40">
        <f t="shared" si="1"/>
        <v>1</v>
      </c>
      <c r="T22" s="40">
        <f t="shared" si="1"/>
        <v>4</v>
      </c>
      <c r="U22" s="40">
        <f t="shared" si="1"/>
        <v>3</v>
      </c>
      <c r="V22" s="40">
        <f t="shared" si="1"/>
        <v>1</v>
      </c>
      <c r="W22" s="40">
        <f t="shared" si="1"/>
        <v>4</v>
      </c>
      <c r="X22" s="40">
        <f t="shared" si="1"/>
        <v>2</v>
      </c>
      <c r="Y22" s="40">
        <f t="shared" si="1"/>
        <v>1</v>
      </c>
      <c r="Z22" s="40">
        <f t="shared" si="1"/>
        <v>5</v>
      </c>
      <c r="AA22" s="40">
        <f t="shared" si="1"/>
        <v>0</v>
      </c>
      <c r="AB22" s="40">
        <f t="shared" si="1"/>
        <v>4</v>
      </c>
      <c r="AC22" s="40">
        <f t="shared" si="1"/>
        <v>4</v>
      </c>
      <c r="AD22" s="40">
        <f t="shared" si="1"/>
        <v>1</v>
      </c>
      <c r="AE22" s="40">
        <f t="shared" si="1"/>
        <v>3</v>
      </c>
      <c r="AF22" s="40">
        <f t="shared" si="1"/>
        <v>4</v>
      </c>
      <c r="AG22" s="40">
        <f t="shared" si="1"/>
        <v>2</v>
      </c>
      <c r="AH22" s="40">
        <f t="shared" si="1"/>
        <v>2</v>
      </c>
      <c r="AI22" s="40">
        <f t="shared" si="1"/>
        <v>4</v>
      </c>
      <c r="AJ22" s="40">
        <f t="shared" si="1"/>
        <v>3</v>
      </c>
      <c r="AK22" s="40">
        <f t="shared" si="1"/>
        <v>2</v>
      </c>
      <c r="AL22" s="40">
        <f t="shared" si="1"/>
        <v>3</v>
      </c>
      <c r="AM22" s="40">
        <f t="shared" si="1"/>
        <v>2</v>
      </c>
      <c r="AN22" s="40">
        <f t="shared" si="1"/>
        <v>2</v>
      </c>
      <c r="AO22" s="40">
        <f t="shared" si="1"/>
        <v>4</v>
      </c>
      <c r="AP22" s="40">
        <f t="shared" si="1"/>
        <v>1</v>
      </c>
      <c r="AQ22" s="40">
        <f t="shared" si="1"/>
        <v>2</v>
      </c>
      <c r="AR22" s="40">
        <f t="shared" si="1"/>
        <v>5</v>
      </c>
      <c r="AS22" s="40">
        <f t="shared" si="1"/>
        <v>0</v>
      </c>
      <c r="AT22" s="40">
        <f t="shared" si="1"/>
        <v>2</v>
      </c>
      <c r="AU22" s="40">
        <f t="shared" si="1"/>
        <v>6</v>
      </c>
      <c r="AV22" s="40">
        <f t="shared" si="1"/>
        <v>2</v>
      </c>
      <c r="AW22" s="40">
        <f t="shared" si="1"/>
        <v>6</v>
      </c>
      <c r="AX22" s="40">
        <f t="shared" si="1"/>
        <v>0</v>
      </c>
      <c r="AY22" s="40">
        <f t="shared" si="1"/>
        <v>2</v>
      </c>
      <c r="AZ22" s="40">
        <f t="shared" si="1"/>
        <v>6</v>
      </c>
      <c r="BA22" s="40">
        <f t="shared" si="1"/>
        <v>0</v>
      </c>
      <c r="BB22" s="40">
        <f t="shared" si="1"/>
        <v>2</v>
      </c>
      <c r="BC22" s="40">
        <f t="shared" si="1"/>
        <v>6</v>
      </c>
      <c r="BD22" s="40">
        <f t="shared" si="1"/>
        <v>0</v>
      </c>
      <c r="BE22" s="40">
        <f t="shared" si="1"/>
        <v>2</v>
      </c>
      <c r="BF22" s="40">
        <f t="shared" si="1"/>
        <v>6</v>
      </c>
      <c r="BG22" s="40">
        <f t="shared" si="1"/>
        <v>0</v>
      </c>
      <c r="BH22" s="40">
        <f t="shared" si="1"/>
        <v>2</v>
      </c>
      <c r="BI22" s="40">
        <f t="shared" si="1"/>
        <v>6</v>
      </c>
      <c r="BJ22" s="40">
        <f t="shared" si="1"/>
        <v>0</v>
      </c>
      <c r="BK22" s="40">
        <f t="shared" si="1"/>
        <v>3</v>
      </c>
      <c r="BL22" s="40">
        <f t="shared" si="1"/>
        <v>1</v>
      </c>
      <c r="BM22" s="40">
        <f t="shared" si="1"/>
        <v>4</v>
      </c>
      <c r="BN22" s="40">
        <f t="shared" si="1"/>
        <v>3</v>
      </c>
      <c r="BO22" s="40">
        <f t="shared" si="1"/>
        <v>1</v>
      </c>
      <c r="BP22" s="40">
        <f t="shared" si="1"/>
        <v>4</v>
      </c>
      <c r="BQ22" s="40">
        <f t="shared" si="1"/>
        <v>3</v>
      </c>
      <c r="BR22" s="40">
        <f t="shared" si="1"/>
        <v>1</v>
      </c>
      <c r="BS22" s="40">
        <f t="shared" si="1"/>
        <v>4</v>
      </c>
      <c r="BT22" s="40">
        <f t="shared" si="1"/>
        <v>3</v>
      </c>
      <c r="BU22" s="40">
        <f t="shared" si="1"/>
        <v>1</v>
      </c>
      <c r="BV22" s="40">
        <f t="shared" si="1"/>
        <v>4</v>
      </c>
      <c r="BW22" s="40">
        <f t="shared" si="1"/>
        <v>3</v>
      </c>
      <c r="BX22" s="40">
        <f t="shared" si="1"/>
        <v>3</v>
      </c>
      <c r="BY22" s="40">
        <f t="shared" si="1"/>
        <v>2</v>
      </c>
      <c r="BZ22" s="40">
        <f t="shared" si="1"/>
        <v>3</v>
      </c>
      <c r="CA22" s="40">
        <f t="shared" si="1"/>
        <v>2</v>
      </c>
      <c r="CB22" s="40">
        <f t="shared" si="1"/>
        <v>3</v>
      </c>
      <c r="CC22" s="40">
        <f t="shared" si="1"/>
        <v>4</v>
      </c>
      <c r="CD22" s="40">
        <f t="shared" si="1"/>
        <v>1</v>
      </c>
      <c r="CE22" s="40">
        <f t="shared" si="1"/>
        <v>3</v>
      </c>
      <c r="CF22" s="40">
        <f t="shared" si="1"/>
        <v>3</v>
      </c>
      <c r="CG22" s="40">
        <f t="shared" si="1"/>
        <v>1</v>
      </c>
      <c r="CH22" s="40">
        <f t="shared" si="1"/>
        <v>4</v>
      </c>
      <c r="CI22" s="40">
        <f t="shared" si="1"/>
        <v>3</v>
      </c>
      <c r="CJ22" s="40">
        <f t="shared" si="1"/>
        <v>2</v>
      </c>
      <c r="CK22" s="40">
        <f t="shared" si="1"/>
        <v>3</v>
      </c>
      <c r="CL22" s="40">
        <f t="shared" si="1"/>
        <v>3</v>
      </c>
      <c r="CM22" s="40">
        <f t="shared" si="1"/>
        <v>1</v>
      </c>
      <c r="CN22" s="40">
        <f t="shared" si="1"/>
        <v>4</v>
      </c>
      <c r="CO22" s="40">
        <f t="shared" si="1"/>
        <v>3</v>
      </c>
      <c r="CP22" s="40">
        <f t="shared" si="1"/>
        <v>2</v>
      </c>
      <c r="CQ22" s="40">
        <f t="shared" si="1"/>
        <v>3</v>
      </c>
      <c r="CR22" s="40">
        <f t="shared" si="1"/>
        <v>3</v>
      </c>
      <c r="CS22" s="40">
        <f t="shared" si="1"/>
        <v>2</v>
      </c>
      <c r="CT22" s="40">
        <f t="shared" si="1"/>
        <v>3</v>
      </c>
      <c r="CU22" s="40">
        <f t="shared" si="1"/>
        <v>3</v>
      </c>
      <c r="CV22" s="40">
        <f t="shared" si="1"/>
        <v>1</v>
      </c>
      <c r="CW22" s="40">
        <f t="shared" si="1"/>
        <v>4</v>
      </c>
      <c r="CX22" s="40">
        <f t="shared" si="1"/>
        <v>3</v>
      </c>
      <c r="CY22" s="40">
        <f t="shared" si="1"/>
        <v>1</v>
      </c>
      <c r="CZ22" s="40">
        <f t="shared" si="1"/>
        <v>4</v>
      </c>
      <c r="DA22" s="40">
        <f t="shared" si="1"/>
        <v>3</v>
      </c>
      <c r="DB22" s="40">
        <f t="shared" si="1"/>
        <v>2</v>
      </c>
      <c r="DC22" s="40">
        <f t="shared" si="1"/>
        <v>3</v>
      </c>
      <c r="DD22" s="40">
        <f t="shared" si="1"/>
        <v>3</v>
      </c>
      <c r="DE22" s="40">
        <f t="shared" si="1"/>
        <v>1</v>
      </c>
      <c r="DF22" s="40">
        <f t="shared" si="1"/>
        <v>4</v>
      </c>
      <c r="DG22" s="40">
        <f t="shared" si="1"/>
        <v>3</v>
      </c>
      <c r="DH22" s="40">
        <f t="shared" si="1"/>
        <v>2</v>
      </c>
      <c r="DI22" s="40">
        <f t="shared" si="1"/>
        <v>3</v>
      </c>
      <c r="DJ22" s="40">
        <f t="shared" si="1"/>
        <v>4</v>
      </c>
      <c r="DK22" s="40">
        <f t="shared" si="1"/>
        <v>1</v>
      </c>
      <c r="DL22" s="40">
        <f t="shared" si="1"/>
        <v>3</v>
      </c>
      <c r="DM22" s="40">
        <f t="shared" si="1"/>
        <v>3</v>
      </c>
      <c r="DN22" s="40">
        <f t="shared" si="1"/>
        <v>0</v>
      </c>
      <c r="DO22" s="40">
        <f t="shared" si="1"/>
        <v>5</v>
      </c>
      <c r="DP22" s="40">
        <f t="shared" si="1"/>
        <v>3</v>
      </c>
      <c r="DQ22" s="40">
        <f t="shared" si="1"/>
        <v>1</v>
      </c>
      <c r="DR22" s="40">
        <f t="shared" si="1"/>
        <v>4</v>
      </c>
      <c r="DS22" s="40">
        <f t="shared" si="1"/>
        <v>3</v>
      </c>
      <c r="DT22" s="40">
        <f t="shared" si="1"/>
        <v>1</v>
      </c>
      <c r="DU22" s="40">
        <f t="shared" si="1"/>
        <v>4</v>
      </c>
      <c r="DV22" s="40">
        <f t="shared" si="1"/>
        <v>3</v>
      </c>
      <c r="DW22" s="40">
        <f t="shared" si="1"/>
        <v>3</v>
      </c>
      <c r="DX22" s="40">
        <f t="shared" si="1"/>
        <v>2</v>
      </c>
      <c r="DY22" s="40">
        <f t="shared" si="1"/>
        <v>4</v>
      </c>
      <c r="DZ22" s="40">
        <f t="shared" si="1"/>
        <v>2</v>
      </c>
      <c r="EA22" s="40">
        <f t="shared" si="1"/>
        <v>2</v>
      </c>
      <c r="EB22" s="40">
        <f t="shared" si="1"/>
        <v>4</v>
      </c>
      <c r="EC22" s="40">
        <f t="shared" si="1"/>
        <v>3</v>
      </c>
      <c r="ED22" s="40">
        <f t="shared" si="1"/>
        <v>1</v>
      </c>
      <c r="EE22" s="40">
        <f t="shared" si="1"/>
        <v>4</v>
      </c>
      <c r="EF22" s="40">
        <f t="shared" si="1"/>
        <v>3</v>
      </c>
      <c r="EG22" s="40">
        <f t="shared" si="1"/>
        <v>1</v>
      </c>
      <c r="EH22" s="40">
        <f t="shared" si="1"/>
        <v>5</v>
      </c>
      <c r="EI22" s="40">
        <f t="shared" si="1"/>
        <v>3</v>
      </c>
      <c r="EJ22" s="40">
        <f t="shared" si="1"/>
        <v>0</v>
      </c>
      <c r="EK22" s="40">
        <f t="shared" si="1"/>
        <v>5</v>
      </c>
      <c r="EL22" s="40">
        <f t="shared" si="1"/>
        <v>3</v>
      </c>
      <c r="EM22" s="40">
        <f t="shared" si="1"/>
        <v>0</v>
      </c>
      <c r="EN22" s="40">
        <f t="shared" si="1"/>
        <v>5</v>
      </c>
      <c r="EO22" s="40">
        <f t="shared" si="1"/>
        <v>3</v>
      </c>
      <c r="EP22" s="40">
        <f t="shared" si="1"/>
        <v>0</v>
      </c>
      <c r="EQ22" s="40">
        <f t="shared" si="1"/>
        <v>0</v>
      </c>
      <c r="ER22" s="40">
        <f t="shared" si="1"/>
        <v>5</v>
      </c>
      <c r="ES22" s="40">
        <f t="shared" si="1"/>
        <v>3</v>
      </c>
      <c r="ET22" s="40">
        <f t="shared" si="1"/>
        <v>5</v>
      </c>
      <c r="EU22" s="40">
        <f t="shared" si="1"/>
        <v>3</v>
      </c>
      <c r="EV22" s="40">
        <f t="shared" si="1"/>
        <v>0</v>
      </c>
      <c r="EW22" s="40">
        <f t="shared" si="1"/>
        <v>3</v>
      </c>
      <c r="EX22" s="40">
        <f t="shared" si="1"/>
        <v>2</v>
      </c>
      <c r="EY22" s="40">
        <f t="shared" si="1"/>
        <v>3</v>
      </c>
      <c r="EZ22" s="40">
        <f t="shared" si="1"/>
        <v>3</v>
      </c>
      <c r="FA22" s="40">
        <f t="shared" si="1"/>
        <v>2</v>
      </c>
      <c r="FB22" s="40">
        <f t="shared" si="1"/>
        <v>3</v>
      </c>
      <c r="FC22" s="40">
        <f t="shared" si="1"/>
        <v>0</v>
      </c>
      <c r="FD22" s="40">
        <f t="shared" si="1"/>
        <v>3</v>
      </c>
      <c r="FE22" s="40">
        <f t="shared" si="1"/>
        <v>5</v>
      </c>
      <c r="FF22" s="40">
        <f t="shared" si="1"/>
        <v>3</v>
      </c>
      <c r="FG22" s="40">
        <f t="shared" si="1"/>
        <v>3</v>
      </c>
      <c r="FH22" s="40">
        <f t="shared" si="1"/>
        <v>2</v>
      </c>
      <c r="FI22" s="40">
        <f t="shared" si="1"/>
        <v>6</v>
      </c>
      <c r="FJ22" s="40">
        <f t="shared" si="1"/>
        <v>0</v>
      </c>
      <c r="FK22" s="40">
        <f t="shared" si="1"/>
        <v>2</v>
      </c>
    </row>
    <row r="23" ht="39.0" customHeight="1">
      <c r="A23" s="41" t="s">
        <v>511</v>
      </c>
      <c r="B23" s="10"/>
      <c r="C23" s="42">
        <f t="shared" ref="C23:FK23" si="2">C22/8*100</f>
        <v>37.5</v>
      </c>
      <c r="D23" s="42">
        <f t="shared" si="2"/>
        <v>62.5</v>
      </c>
      <c r="E23" s="42">
        <f t="shared" si="2"/>
        <v>0</v>
      </c>
      <c r="F23" s="42">
        <f t="shared" si="2"/>
        <v>25</v>
      </c>
      <c r="G23" s="42">
        <f t="shared" si="2"/>
        <v>25</v>
      </c>
      <c r="H23" s="42">
        <f t="shared" si="2"/>
        <v>50</v>
      </c>
      <c r="I23" s="42">
        <f t="shared" si="2"/>
        <v>12.5</v>
      </c>
      <c r="J23" s="42">
        <f t="shared" si="2"/>
        <v>25</v>
      </c>
      <c r="K23" s="42">
        <f t="shared" si="2"/>
        <v>62.5</v>
      </c>
      <c r="L23" s="42">
        <f t="shared" si="2"/>
        <v>62.5</v>
      </c>
      <c r="M23" s="42">
        <f t="shared" si="2"/>
        <v>37.5</v>
      </c>
      <c r="N23" s="42">
        <f t="shared" si="2"/>
        <v>0</v>
      </c>
      <c r="O23" s="42">
        <f t="shared" si="2"/>
        <v>37.5</v>
      </c>
      <c r="P23" s="42">
        <f t="shared" si="2"/>
        <v>62.5</v>
      </c>
      <c r="Q23" s="42">
        <f t="shared" si="2"/>
        <v>0</v>
      </c>
      <c r="R23" s="42">
        <f t="shared" si="2"/>
        <v>37.5</v>
      </c>
      <c r="S23" s="42">
        <f t="shared" si="2"/>
        <v>12.5</v>
      </c>
      <c r="T23" s="42">
        <f t="shared" si="2"/>
        <v>50</v>
      </c>
      <c r="U23" s="42">
        <f t="shared" si="2"/>
        <v>37.5</v>
      </c>
      <c r="V23" s="42">
        <f t="shared" si="2"/>
        <v>12.5</v>
      </c>
      <c r="W23" s="42">
        <f t="shared" si="2"/>
        <v>50</v>
      </c>
      <c r="X23" s="42">
        <f t="shared" si="2"/>
        <v>25</v>
      </c>
      <c r="Y23" s="42">
        <f t="shared" si="2"/>
        <v>12.5</v>
      </c>
      <c r="Z23" s="42">
        <f t="shared" si="2"/>
        <v>62.5</v>
      </c>
      <c r="AA23" s="42">
        <f t="shared" si="2"/>
        <v>0</v>
      </c>
      <c r="AB23" s="42">
        <f t="shared" si="2"/>
        <v>50</v>
      </c>
      <c r="AC23" s="42">
        <f t="shared" si="2"/>
        <v>50</v>
      </c>
      <c r="AD23" s="42">
        <f t="shared" si="2"/>
        <v>12.5</v>
      </c>
      <c r="AE23" s="42">
        <f t="shared" si="2"/>
        <v>37.5</v>
      </c>
      <c r="AF23" s="42">
        <f t="shared" si="2"/>
        <v>50</v>
      </c>
      <c r="AG23" s="42">
        <f t="shared" si="2"/>
        <v>25</v>
      </c>
      <c r="AH23" s="42">
        <f t="shared" si="2"/>
        <v>25</v>
      </c>
      <c r="AI23" s="42">
        <f t="shared" si="2"/>
        <v>50</v>
      </c>
      <c r="AJ23" s="42">
        <f t="shared" si="2"/>
        <v>37.5</v>
      </c>
      <c r="AK23" s="42">
        <f t="shared" si="2"/>
        <v>25</v>
      </c>
      <c r="AL23" s="42">
        <f t="shared" si="2"/>
        <v>37.5</v>
      </c>
      <c r="AM23" s="42">
        <f t="shared" si="2"/>
        <v>25</v>
      </c>
      <c r="AN23" s="42">
        <f t="shared" si="2"/>
        <v>25</v>
      </c>
      <c r="AO23" s="42">
        <f t="shared" si="2"/>
        <v>50</v>
      </c>
      <c r="AP23" s="42">
        <f t="shared" si="2"/>
        <v>12.5</v>
      </c>
      <c r="AQ23" s="42">
        <f t="shared" si="2"/>
        <v>25</v>
      </c>
      <c r="AR23" s="42">
        <f t="shared" si="2"/>
        <v>62.5</v>
      </c>
      <c r="AS23" s="42">
        <f t="shared" si="2"/>
        <v>0</v>
      </c>
      <c r="AT23" s="42">
        <f t="shared" si="2"/>
        <v>25</v>
      </c>
      <c r="AU23" s="42">
        <f t="shared" si="2"/>
        <v>75</v>
      </c>
      <c r="AV23" s="42">
        <f t="shared" si="2"/>
        <v>25</v>
      </c>
      <c r="AW23" s="42">
        <f t="shared" si="2"/>
        <v>75</v>
      </c>
      <c r="AX23" s="42">
        <f t="shared" si="2"/>
        <v>0</v>
      </c>
      <c r="AY23" s="42">
        <f t="shared" si="2"/>
        <v>25</v>
      </c>
      <c r="AZ23" s="42">
        <f t="shared" si="2"/>
        <v>75</v>
      </c>
      <c r="BA23" s="42">
        <f t="shared" si="2"/>
        <v>0</v>
      </c>
      <c r="BB23" s="42">
        <f t="shared" si="2"/>
        <v>25</v>
      </c>
      <c r="BC23" s="42">
        <f t="shared" si="2"/>
        <v>75</v>
      </c>
      <c r="BD23" s="42">
        <f t="shared" si="2"/>
        <v>0</v>
      </c>
      <c r="BE23" s="42">
        <f t="shared" si="2"/>
        <v>25</v>
      </c>
      <c r="BF23" s="42">
        <f t="shared" si="2"/>
        <v>75</v>
      </c>
      <c r="BG23" s="42">
        <f t="shared" si="2"/>
        <v>0</v>
      </c>
      <c r="BH23" s="42">
        <f t="shared" si="2"/>
        <v>25</v>
      </c>
      <c r="BI23" s="42">
        <f t="shared" si="2"/>
        <v>75</v>
      </c>
      <c r="BJ23" s="42">
        <f t="shared" si="2"/>
        <v>0</v>
      </c>
      <c r="BK23" s="42">
        <f t="shared" si="2"/>
        <v>37.5</v>
      </c>
      <c r="BL23" s="42">
        <f t="shared" si="2"/>
        <v>12.5</v>
      </c>
      <c r="BM23" s="42">
        <f t="shared" si="2"/>
        <v>50</v>
      </c>
      <c r="BN23" s="42">
        <f t="shared" si="2"/>
        <v>37.5</v>
      </c>
      <c r="BO23" s="42">
        <f t="shared" si="2"/>
        <v>12.5</v>
      </c>
      <c r="BP23" s="42">
        <f t="shared" si="2"/>
        <v>50</v>
      </c>
      <c r="BQ23" s="42">
        <f t="shared" si="2"/>
        <v>37.5</v>
      </c>
      <c r="BR23" s="42">
        <f t="shared" si="2"/>
        <v>12.5</v>
      </c>
      <c r="BS23" s="42">
        <f t="shared" si="2"/>
        <v>50</v>
      </c>
      <c r="BT23" s="42">
        <f t="shared" si="2"/>
        <v>37.5</v>
      </c>
      <c r="BU23" s="42">
        <f t="shared" si="2"/>
        <v>12.5</v>
      </c>
      <c r="BV23" s="42">
        <f t="shared" si="2"/>
        <v>50</v>
      </c>
      <c r="BW23" s="42">
        <f t="shared" si="2"/>
        <v>37.5</v>
      </c>
      <c r="BX23" s="42">
        <f t="shared" si="2"/>
        <v>37.5</v>
      </c>
      <c r="BY23" s="42">
        <f t="shared" si="2"/>
        <v>25</v>
      </c>
      <c r="BZ23" s="42">
        <f t="shared" si="2"/>
        <v>37.5</v>
      </c>
      <c r="CA23" s="42">
        <f t="shared" si="2"/>
        <v>25</v>
      </c>
      <c r="CB23" s="42">
        <f t="shared" si="2"/>
        <v>37.5</v>
      </c>
      <c r="CC23" s="42">
        <f t="shared" si="2"/>
        <v>50</v>
      </c>
      <c r="CD23" s="42">
        <f t="shared" si="2"/>
        <v>12.5</v>
      </c>
      <c r="CE23" s="42">
        <f t="shared" si="2"/>
        <v>37.5</v>
      </c>
      <c r="CF23" s="42">
        <f t="shared" si="2"/>
        <v>37.5</v>
      </c>
      <c r="CG23" s="42">
        <f t="shared" si="2"/>
        <v>12.5</v>
      </c>
      <c r="CH23" s="42">
        <f t="shared" si="2"/>
        <v>50</v>
      </c>
      <c r="CI23" s="42">
        <f t="shared" si="2"/>
        <v>37.5</v>
      </c>
      <c r="CJ23" s="42">
        <f t="shared" si="2"/>
        <v>25</v>
      </c>
      <c r="CK23" s="42">
        <f t="shared" si="2"/>
        <v>37.5</v>
      </c>
      <c r="CL23" s="42">
        <f t="shared" si="2"/>
        <v>37.5</v>
      </c>
      <c r="CM23" s="42">
        <f t="shared" si="2"/>
        <v>12.5</v>
      </c>
      <c r="CN23" s="42">
        <f t="shared" si="2"/>
        <v>50</v>
      </c>
      <c r="CO23" s="42">
        <f t="shared" si="2"/>
        <v>37.5</v>
      </c>
      <c r="CP23" s="42">
        <f t="shared" si="2"/>
        <v>25</v>
      </c>
      <c r="CQ23" s="42">
        <f t="shared" si="2"/>
        <v>37.5</v>
      </c>
      <c r="CR23" s="42">
        <f t="shared" si="2"/>
        <v>37.5</v>
      </c>
      <c r="CS23" s="42">
        <f t="shared" si="2"/>
        <v>25</v>
      </c>
      <c r="CT23" s="42">
        <f t="shared" si="2"/>
        <v>37.5</v>
      </c>
      <c r="CU23" s="42">
        <f t="shared" si="2"/>
        <v>37.5</v>
      </c>
      <c r="CV23" s="42">
        <f t="shared" si="2"/>
        <v>12.5</v>
      </c>
      <c r="CW23" s="42">
        <f t="shared" si="2"/>
        <v>50</v>
      </c>
      <c r="CX23" s="42">
        <f t="shared" si="2"/>
        <v>37.5</v>
      </c>
      <c r="CY23" s="42">
        <f t="shared" si="2"/>
        <v>12.5</v>
      </c>
      <c r="CZ23" s="42">
        <f t="shared" si="2"/>
        <v>50</v>
      </c>
      <c r="DA23" s="42">
        <f t="shared" si="2"/>
        <v>37.5</v>
      </c>
      <c r="DB23" s="42">
        <f t="shared" si="2"/>
        <v>25</v>
      </c>
      <c r="DC23" s="42">
        <f t="shared" si="2"/>
        <v>37.5</v>
      </c>
      <c r="DD23" s="42">
        <f t="shared" si="2"/>
        <v>37.5</v>
      </c>
      <c r="DE23" s="42">
        <f t="shared" si="2"/>
        <v>12.5</v>
      </c>
      <c r="DF23" s="42">
        <f t="shared" si="2"/>
        <v>50</v>
      </c>
      <c r="DG23" s="42">
        <f t="shared" si="2"/>
        <v>37.5</v>
      </c>
      <c r="DH23" s="42">
        <f t="shared" si="2"/>
        <v>25</v>
      </c>
      <c r="DI23" s="42">
        <f t="shared" si="2"/>
        <v>37.5</v>
      </c>
      <c r="DJ23" s="42">
        <f t="shared" si="2"/>
        <v>50</v>
      </c>
      <c r="DK23" s="42">
        <f t="shared" si="2"/>
        <v>12.5</v>
      </c>
      <c r="DL23" s="42">
        <f t="shared" si="2"/>
        <v>37.5</v>
      </c>
      <c r="DM23" s="42">
        <f t="shared" si="2"/>
        <v>37.5</v>
      </c>
      <c r="DN23" s="42">
        <f t="shared" si="2"/>
        <v>0</v>
      </c>
      <c r="DO23" s="42">
        <f t="shared" si="2"/>
        <v>62.5</v>
      </c>
      <c r="DP23" s="42">
        <f t="shared" si="2"/>
        <v>37.5</v>
      </c>
      <c r="DQ23" s="42">
        <f t="shared" si="2"/>
        <v>12.5</v>
      </c>
      <c r="DR23" s="42">
        <f t="shared" si="2"/>
        <v>50</v>
      </c>
      <c r="DS23" s="42">
        <f t="shared" si="2"/>
        <v>37.5</v>
      </c>
      <c r="DT23" s="42">
        <f t="shared" si="2"/>
        <v>12.5</v>
      </c>
      <c r="DU23" s="42">
        <f t="shared" si="2"/>
        <v>50</v>
      </c>
      <c r="DV23" s="42">
        <f t="shared" si="2"/>
        <v>37.5</v>
      </c>
      <c r="DW23" s="42">
        <f t="shared" si="2"/>
        <v>37.5</v>
      </c>
      <c r="DX23" s="42">
        <f t="shared" si="2"/>
        <v>25</v>
      </c>
      <c r="DY23" s="42">
        <f t="shared" si="2"/>
        <v>50</v>
      </c>
      <c r="DZ23" s="42">
        <f t="shared" si="2"/>
        <v>25</v>
      </c>
      <c r="EA23" s="42">
        <f t="shared" si="2"/>
        <v>25</v>
      </c>
      <c r="EB23" s="42">
        <f t="shared" si="2"/>
        <v>50</v>
      </c>
      <c r="EC23" s="42">
        <f t="shared" si="2"/>
        <v>37.5</v>
      </c>
      <c r="ED23" s="42">
        <f t="shared" si="2"/>
        <v>12.5</v>
      </c>
      <c r="EE23" s="42">
        <f t="shared" si="2"/>
        <v>50</v>
      </c>
      <c r="EF23" s="42">
        <f t="shared" si="2"/>
        <v>37.5</v>
      </c>
      <c r="EG23" s="42">
        <f t="shared" si="2"/>
        <v>12.5</v>
      </c>
      <c r="EH23" s="42">
        <f t="shared" si="2"/>
        <v>62.5</v>
      </c>
      <c r="EI23" s="42">
        <f t="shared" si="2"/>
        <v>37.5</v>
      </c>
      <c r="EJ23" s="42">
        <f t="shared" si="2"/>
        <v>0</v>
      </c>
      <c r="EK23" s="42">
        <f t="shared" si="2"/>
        <v>62.5</v>
      </c>
      <c r="EL23" s="42">
        <f t="shared" si="2"/>
        <v>37.5</v>
      </c>
      <c r="EM23" s="42">
        <f t="shared" si="2"/>
        <v>0</v>
      </c>
      <c r="EN23" s="42">
        <f t="shared" si="2"/>
        <v>62.5</v>
      </c>
      <c r="EO23" s="42">
        <f t="shared" si="2"/>
        <v>37.5</v>
      </c>
      <c r="EP23" s="42">
        <f t="shared" si="2"/>
        <v>0</v>
      </c>
      <c r="EQ23" s="42">
        <f t="shared" si="2"/>
        <v>0</v>
      </c>
      <c r="ER23" s="42">
        <f t="shared" si="2"/>
        <v>62.5</v>
      </c>
      <c r="ES23" s="42">
        <f t="shared" si="2"/>
        <v>37.5</v>
      </c>
      <c r="ET23" s="42">
        <f t="shared" si="2"/>
        <v>62.5</v>
      </c>
      <c r="EU23" s="42">
        <f t="shared" si="2"/>
        <v>37.5</v>
      </c>
      <c r="EV23" s="42">
        <f t="shared" si="2"/>
        <v>0</v>
      </c>
      <c r="EW23" s="42">
        <f t="shared" si="2"/>
        <v>37.5</v>
      </c>
      <c r="EX23" s="42">
        <f t="shared" si="2"/>
        <v>25</v>
      </c>
      <c r="EY23" s="42">
        <f t="shared" si="2"/>
        <v>37.5</v>
      </c>
      <c r="EZ23" s="42">
        <f t="shared" si="2"/>
        <v>37.5</v>
      </c>
      <c r="FA23" s="42">
        <f t="shared" si="2"/>
        <v>25</v>
      </c>
      <c r="FB23" s="42">
        <f t="shared" si="2"/>
        <v>37.5</v>
      </c>
      <c r="FC23" s="42">
        <f t="shared" si="2"/>
        <v>0</v>
      </c>
      <c r="FD23" s="42">
        <f t="shared" si="2"/>
        <v>37.5</v>
      </c>
      <c r="FE23" s="42">
        <f t="shared" si="2"/>
        <v>62.5</v>
      </c>
      <c r="FF23" s="42">
        <f t="shared" si="2"/>
        <v>37.5</v>
      </c>
      <c r="FG23" s="42">
        <f t="shared" si="2"/>
        <v>37.5</v>
      </c>
      <c r="FH23" s="42">
        <f t="shared" si="2"/>
        <v>25</v>
      </c>
      <c r="FI23" s="42">
        <f t="shared" si="2"/>
        <v>75</v>
      </c>
      <c r="FJ23" s="42">
        <f t="shared" si="2"/>
        <v>0</v>
      </c>
      <c r="FK23" s="42">
        <f t="shared" si="2"/>
        <v>25</v>
      </c>
    </row>
    <row r="24" ht="15.75" customHeight="1"/>
    <row r="25" ht="15.75" customHeight="1">
      <c r="B25" s="43" t="s">
        <v>224</v>
      </c>
    </row>
    <row r="26" ht="15.75" customHeight="1">
      <c r="B26" s="44" t="s">
        <v>225</v>
      </c>
      <c r="C26" s="44" t="s">
        <v>512</v>
      </c>
      <c r="D26" s="47">
        <f>(C23+F23+I23+L23+O23)/5</f>
        <v>35</v>
      </c>
      <c r="E26" s="45">
        <f t="shared" ref="E26:E28" si="3">D26/100*8</f>
        <v>2.8</v>
      </c>
    </row>
    <row r="27" ht="15.75" customHeight="1">
      <c r="B27" s="44" t="s">
        <v>227</v>
      </c>
      <c r="C27" s="44" t="s">
        <v>512</v>
      </c>
      <c r="D27" s="47">
        <f>(D23+G23+J23+M23+P23)/5</f>
        <v>42.5</v>
      </c>
      <c r="E27" s="45">
        <f t="shared" si="3"/>
        <v>3.4</v>
      </c>
    </row>
    <row r="28" ht="15.75" customHeight="1">
      <c r="B28" s="44" t="s">
        <v>228</v>
      </c>
      <c r="C28" s="44" t="s">
        <v>512</v>
      </c>
      <c r="D28" s="47">
        <f>(E23+H23+K23+N23+Q23)/5</f>
        <v>22.5</v>
      </c>
      <c r="E28" s="45">
        <f t="shared" si="3"/>
        <v>1.8</v>
      </c>
    </row>
    <row r="29" ht="15.75" customHeight="1">
      <c r="D29" s="47"/>
      <c r="E29" s="45"/>
    </row>
    <row r="30" ht="15.75" customHeight="1">
      <c r="B30" s="44" t="s">
        <v>225</v>
      </c>
      <c r="C30" s="44" t="s">
        <v>513</v>
      </c>
      <c r="D30" s="47">
        <f>(R23+U23+X23+AA23+AD23+AG23+AJ23+AM23+AP23+AS23+AV23+AY23+BB23+BE23+BH23)/15</f>
        <v>22.5</v>
      </c>
      <c r="E30" s="45">
        <f t="shared" ref="E30:E32" si="4">D30/100*8</f>
        <v>1.8</v>
      </c>
    </row>
    <row r="31" ht="15.75" customHeight="1">
      <c r="B31" s="44" t="s">
        <v>227</v>
      </c>
      <c r="C31" s="44" t="s">
        <v>513</v>
      </c>
      <c r="D31" s="47">
        <f>(S23+V23+Y23+AB23+AE23+AH23+AK23+AN23+AQ23+AT23+AW23+AZ23+BC23+BF23+BI23)/15</f>
        <v>41.66666667</v>
      </c>
      <c r="E31" s="45">
        <f t="shared" si="4"/>
        <v>3.333333333</v>
      </c>
    </row>
    <row r="32" ht="15.75" customHeight="1">
      <c r="B32" s="44" t="s">
        <v>228</v>
      </c>
      <c r="C32" s="44" t="s">
        <v>513</v>
      </c>
      <c r="D32" s="47">
        <f>(T23+W23+Z23+AC23+AF23+AI23+AL23+AO23+AR23+AU23+AX23+BA23+BD23+BG23+BJ23)/15</f>
        <v>35.83333333</v>
      </c>
      <c r="E32" s="45">
        <f t="shared" si="4"/>
        <v>2.866666667</v>
      </c>
    </row>
    <row r="33" ht="15.75" customHeight="1">
      <c r="D33" s="47"/>
      <c r="E33" s="45"/>
    </row>
    <row r="34" ht="15.75" customHeight="1">
      <c r="B34" s="44" t="s">
        <v>225</v>
      </c>
      <c r="C34" s="44" t="s">
        <v>514</v>
      </c>
      <c r="D34" s="47">
        <f>(BK23+BN23+BQ23+BT23+BW23)/5</f>
        <v>37.5</v>
      </c>
      <c r="E34" s="45">
        <f t="shared" ref="E34:E36" si="5">D34/100*8</f>
        <v>3</v>
      </c>
    </row>
    <row r="35" ht="15.75" customHeight="1">
      <c r="B35" s="44" t="s">
        <v>227</v>
      </c>
      <c r="C35" s="44" t="s">
        <v>514</v>
      </c>
      <c r="D35" s="47">
        <f>(BL23+BO23+BR23+BU23+BX23)/5</f>
        <v>17.5</v>
      </c>
      <c r="E35" s="45">
        <f t="shared" si="5"/>
        <v>1.4</v>
      </c>
    </row>
    <row r="36" ht="15.75" customHeight="1">
      <c r="B36" s="44" t="s">
        <v>228</v>
      </c>
      <c r="C36" s="44" t="s">
        <v>514</v>
      </c>
      <c r="D36" s="47">
        <f>(BM23+BP23+BS23+BV23+BY23)/5</f>
        <v>45</v>
      </c>
      <c r="E36" s="45">
        <f t="shared" si="5"/>
        <v>3.6</v>
      </c>
    </row>
    <row r="37" ht="15.75" customHeight="1">
      <c r="D37" s="47"/>
      <c r="E37" s="45"/>
    </row>
    <row r="38" ht="15.75" customHeight="1">
      <c r="B38" s="44" t="s">
        <v>225</v>
      </c>
      <c r="C38" s="44" t="s">
        <v>515</v>
      </c>
      <c r="D38" s="47">
        <f>(BZ23+CC23+CF23+CI23+CL23+CO23+CR23+CU23+CX23+DA23+DD23+DG23+DJ23+DM23+DP23+DS23+DV23+DY23+EB23+EE23+EH23+EK23+EN23+EQ23+ET23)/25</f>
        <v>42.5</v>
      </c>
      <c r="E38" s="45">
        <f t="shared" ref="E38:E40" si="6">D38/100*8</f>
        <v>3.4</v>
      </c>
    </row>
    <row r="39" ht="15.75" customHeight="1">
      <c r="B39" s="44" t="s">
        <v>227</v>
      </c>
      <c r="C39" s="44" t="s">
        <v>515</v>
      </c>
      <c r="D39" s="45">
        <f>(CA23+CD23+CG23+CJ23+CM23+CP23+CS23+CV23+CY23+DB23+DE23+DH23+DK23+DN23+DQ23+DT23+DW23+DZ23+EC23+EF23+EI23+EL23+EO23+ER23+EU23)/25</f>
        <v>24.5</v>
      </c>
      <c r="E39" s="45">
        <f t="shared" si="6"/>
        <v>1.96</v>
      </c>
    </row>
    <row r="40" ht="15.75" customHeight="1">
      <c r="B40" s="44" t="s">
        <v>228</v>
      </c>
      <c r="C40" s="44" t="s">
        <v>515</v>
      </c>
      <c r="D40" s="47">
        <f>(CB23+CE23+CH23+CK23+CN23+CQ23+CT23+CW23+CZ23+DC23+DF23+DI23+DL23+DO23+DR23+DU23+DX23+EA23+ED23+EG23+EJ23+EM23+EP23+ES23+EU23)/25</f>
        <v>34.5</v>
      </c>
      <c r="E40" s="45">
        <f t="shared" si="6"/>
        <v>2.76</v>
      </c>
    </row>
    <row r="41" ht="15.75" customHeight="1">
      <c r="D41" s="47"/>
      <c r="E41" s="45"/>
    </row>
    <row r="42" ht="15.75" customHeight="1">
      <c r="B42" s="44" t="s">
        <v>225</v>
      </c>
      <c r="C42" s="44" t="s">
        <v>516</v>
      </c>
      <c r="D42" s="47">
        <f>(EW23+EZ23+FC23+FF23+FI23)/5</f>
        <v>37.5</v>
      </c>
      <c r="E42" s="45">
        <f t="shared" ref="E42:E44" si="7">D42/100*8</f>
        <v>3</v>
      </c>
    </row>
    <row r="43" ht="15.75" customHeight="1">
      <c r="B43" s="44" t="s">
        <v>227</v>
      </c>
      <c r="C43" s="44" t="s">
        <v>516</v>
      </c>
      <c r="D43" s="47">
        <f>(EX23+FA23+FD23+FG23+FJ23)/5</f>
        <v>25</v>
      </c>
      <c r="E43" s="45">
        <f t="shared" si="7"/>
        <v>2</v>
      </c>
    </row>
    <row r="44" ht="15.75" customHeight="1">
      <c r="B44" s="44" t="s">
        <v>228</v>
      </c>
      <c r="C44" s="44" t="s">
        <v>516</v>
      </c>
      <c r="D44" s="47">
        <f>(EY23+FB23+FE23+FH23+FK23)/5</f>
        <v>37.5</v>
      </c>
      <c r="E44" s="45">
        <f t="shared" si="7"/>
        <v>3</v>
      </c>
    </row>
    <row r="45" ht="15.75" customHeight="1">
      <c r="D45" s="48"/>
      <c r="E45" s="48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30">
    <mergeCell ref="FF11:FH11"/>
    <mergeCell ref="FI11:FK11"/>
    <mergeCell ref="FI12:FK12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CC12:CE12"/>
    <mergeCell ref="CF12:CH12"/>
    <mergeCell ref="CI12:CK12"/>
    <mergeCell ref="CL12:CN12"/>
    <mergeCell ref="CO12:CQ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DJ11:DL11"/>
    <mergeCell ref="DM11:DO11"/>
    <mergeCell ref="CO11:CQ11"/>
    <mergeCell ref="CR11:CT11"/>
    <mergeCell ref="CU11:CW11"/>
    <mergeCell ref="CX11:CZ11"/>
    <mergeCell ref="DA11:DC11"/>
    <mergeCell ref="DD11:DF11"/>
    <mergeCell ref="DG11:DI11"/>
    <mergeCell ref="R4:BJ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R11:T11"/>
    <mergeCell ref="U11:W11"/>
    <mergeCell ref="X11:Z11"/>
    <mergeCell ref="AA11:AC11"/>
    <mergeCell ref="AD11:AF11"/>
    <mergeCell ref="AG11:AI11"/>
    <mergeCell ref="BZ11:CB11"/>
    <mergeCell ref="CC11:CE11"/>
    <mergeCell ref="CF11:CH11"/>
    <mergeCell ref="CI11:CK11"/>
    <mergeCell ref="CL11:CN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AM12:AO12"/>
    <mergeCell ref="AP12:AR12"/>
    <mergeCell ref="A22:B22"/>
    <mergeCell ref="A23:B23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DM12:DO12"/>
    <mergeCell ref="DP12:DR12"/>
    <mergeCell ref="CR12:CT12"/>
    <mergeCell ref="CU12:CW12"/>
    <mergeCell ref="CX12:CZ12"/>
    <mergeCell ref="DA12:DC12"/>
    <mergeCell ref="DD12:DF12"/>
    <mergeCell ref="DG12:DI12"/>
    <mergeCell ref="DJ12:DL12"/>
    <mergeCell ref="C5:Q10"/>
    <mergeCell ref="C11:E11"/>
    <mergeCell ref="F11:H11"/>
    <mergeCell ref="I11:K11"/>
    <mergeCell ref="L11:N11"/>
    <mergeCell ref="O11:Q11"/>
    <mergeCell ref="A4:A13"/>
    <mergeCell ref="B4:B13"/>
    <mergeCell ref="C4:Q4"/>
    <mergeCell ref="BK4:BY4"/>
    <mergeCell ref="BZ4:EV4"/>
    <mergeCell ref="EW4:FK4"/>
    <mergeCell ref="EW5:FK5"/>
  </mergeCells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6.71"/>
    <col customWidth="1" min="3" max="46" width="8.71"/>
    <col customWidth="1" min="47" max="47" width="9.14"/>
    <col customWidth="1" min="48" max="200" width="8.71"/>
  </cols>
  <sheetData>
    <row r="1">
      <c r="A1" s="1" t="s">
        <v>0</v>
      </c>
      <c r="B1" s="2" t="s">
        <v>517</v>
      </c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>
      <c r="A2" s="5" t="s">
        <v>518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ht="9.75" customHeight="1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ht="15.75" customHeight="1">
      <c r="A4" s="6" t="s">
        <v>3</v>
      </c>
      <c r="B4" s="6" t="s">
        <v>4</v>
      </c>
      <c r="C4" s="7" t="s">
        <v>519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10"/>
      <c r="U4" s="9" t="s">
        <v>6</v>
      </c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10"/>
      <c r="BW4" s="9" t="s">
        <v>7</v>
      </c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10"/>
      <c r="CO4" s="75" t="s">
        <v>8</v>
      </c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10"/>
      <c r="GA4" s="12" t="s">
        <v>520</v>
      </c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10"/>
    </row>
    <row r="5" ht="13.5" customHeight="1">
      <c r="A5" s="13"/>
      <c r="B5" s="13"/>
      <c r="C5" s="25" t="s">
        <v>10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24"/>
      <c r="U5" s="16" t="s">
        <v>11</v>
      </c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10"/>
      <c r="AM5" s="17" t="s">
        <v>12</v>
      </c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10"/>
      <c r="BE5" s="17" t="s">
        <v>237</v>
      </c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10"/>
      <c r="BW5" s="16" t="s">
        <v>238</v>
      </c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10"/>
      <c r="CO5" s="16" t="s">
        <v>14</v>
      </c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10"/>
      <c r="DG5" s="18" t="s">
        <v>15</v>
      </c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10"/>
      <c r="DY5" s="18" t="s">
        <v>16</v>
      </c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10"/>
      <c r="EQ5" s="76" t="s">
        <v>17</v>
      </c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10"/>
      <c r="FI5" s="18" t="s">
        <v>18</v>
      </c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10"/>
      <c r="GA5" s="17" t="s">
        <v>19</v>
      </c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10"/>
    </row>
    <row r="6" hidden="1">
      <c r="A6" s="13"/>
      <c r="B6" s="13"/>
      <c r="C6" s="50"/>
      <c r="T6" s="51"/>
      <c r="U6" s="22"/>
      <c r="V6" s="22"/>
      <c r="W6" s="22"/>
      <c r="X6" s="22"/>
      <c r="Y6" s="22"/>
      <c r="Z6" s="22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77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</row>
    <row r="7" hidden="1">
      <c r="A7" s="13"/>
      <c r="B7" s="13"/>
      <c r="C7" s="50"/>
      <c r="T7" s="51"/>
      <c r="U7" s="22"/>
      <c r="V7" s="22"/>
      <c r="W7" s="22"/>
      <c r="X7" s="22"/>
      <c r="Y7" s="22"/>
      <c r="Z7" s="22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77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</row>
    <row r="8" hidden="1">
      <c r="A8" s="13"/>
      <c r="B8" s="13"/>
      <c r="C8" s="50"/>
      <c r="T8" s="51"/>
      <c r="U8" s="22"/>
      <c r="V8" s="22"/>
      <c r="W8" s="22"/>
      <c r="X8" s="22"/>
      <c r="Y8" s="22"/>
      <c r="Z8" s="22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77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</row>
    <row r="9" hidden="1">
      <c r="A9" s="13"/>
      <c r="B9" s="13"/>
      <c r="C9" s="50"/>
      <c r="T9" s="51"/>
      <c r="U9" s="22"/>
      <c r="V9" s="22"/>
      <c r="W9" s="22"/>
      <c r="X9" s="22"/>
      <c r="Y9" s="22"/>
      <c r="Z9" s="22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77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</row>
    <row r="10" hidden="1">
      <c r="A10" s="13"/>
      <c r="B10" s="13"/>
      <c r="C10" s="54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55"/>
      <c r="U10" s="22"/>
      <c r="V10" s="22"/>
      <c r="W10" s="22"/>
      <c r="X10" s="22"/>
      <c r="Y10" s="22"/>
      <c r="Z10" s="22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77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</row>
    <row r="11">
      <c r="A11" s="13"/>
      <c r="B11" s="13"/>
      <c r="C11" s="14" t="s">
        <v>521</v>
      </c>
      <c r="D11" s="15"/>
      <c r="E11" s="24"/>
      <c r="F11" s="16" t="s">
        <v>522</v>
      </c>
      <c r="G11" s="8"/>
      <c r="H11" s="10"/>
      <c r="I11" s="25" t="s">
        <v>523</v>
      </c>
      <c r="J11" s="15"/>
      <c r="K11" s="24"/>
      <c r="L11" s="25" t="s">
        <v>524</v>
      </c>
      <c r="M11" s="15"/>
      <c r="N11" s="24"/>
      <c r="O11" s="16" t="s">
        <v>525</v>
      </c>
      <c r="P11" s="8"/>
      <c r="Q11" s="8"/>
      <c r="R11" s="78" t="s">
        <v>526</v>
      </c>
      <c r="S11" s="58"/>
      <c r="T11" s="59"/>
      <c r="U11" s="14" t="s">
        <v>527</v>
      </c>
      <c r="V11" s="15"/>
      <c r="W11" s="24"/>
      <c r="X11" s="25" t="s">
        <v>528</v>
      </c>
      <c r="Y11" s="15"/>
      <c r="Z11" s="24"/>
      <c r="AA11" s="79" t="s">
        <v>529</v>
      </c>
      <c r="AB11" s="15"/>
      <c r="AC11" s="24"/>
      <c r="AD11" s="79" t="s">
        <v>530</v>
      </c>
      <c r="AE11" s="15"/>
      <c r="AF11" s="24"/>
      <c r="AG11" s="16" t="s">
        <v>531</v>
      </c>
      <c r="AH11" s="8"/>
      <c r="AI11" s="10"/>
      <c r="AJ11" s="17" t="s">
        <v>532</v>
      </c>
      <c r="AK11" s="8"/>
      <c r="AL11" s="10"/>
      <c r="AM11" s="16" t="s">
        <v>533</v>
      </c>
      <c r="AN11" s="8"/>
      <c r="AO11" s="10"/>
      <c r="AP11" s="16" t="s">
        <v>534</v>
      </c>
      <c r="AQ11" s="8"/>
      <c r="AR11" s="10"/>
      <c r="AS11" s="16" t="s">
        <v>535</v>
      </c>
      <c r="AT11" s="8"/>
      <c r="AU11" s="10"/>
      <c r="AV11" s="17" t="s">
        <v>536</v>
      </c>
      <c r="AW11" s="8"/>
      <c r="AX11" s="10"/>
      <c r="AY11" s="17" t="s">
        <v>537</v>
      </c>
      <c r="AZ11" s="8"/>
      <c r="BA11" s="10"/>
      <c r="BB11" s="17" t="s">
        <v>538</v>
      </c>
      <c r="BC11" s="8"/>
      <c r="BD11" s="10"/>
      <c r="BE11" s="17" t="s">
        <v>539</v>
      </c>
      <c r="BF11" s="8"/>
      <c r="BG11" s="10"/>
      <c r="BH11" s="17" t="s">
        <v>540</v>
      </c>
      <c r="BI11" s="8"/>
      <c r="BJ11" s="10"/>
      <c r="BK11" s="17" t="s">
        <v>541</v>
      </c>
      <c r="BL11" s="8"/>
      <c r="BM11" s="10"/>
      <c r="BN11" s="57" t="s">
        <v>542</v>
      </c>
      <c r="BO11" s="58"/>
      <c r="BP11" s="59"/>
      <c r="BQ11" s="57" t="s">
        <v>543</v>
      </c>
      <c r="BR11" s="58"/>
      <c r="BS11" s="59"/>
      <c r="BT11" s="57" t="s">
        <v>544</v>
      </c>
      <c r="BU11" s="58"/>
      <c r="BV11" s="59"/>
      <c r="BW11" s="17" t="s">
        <v>545</v>
      </c>
      <c r="BX11" s="8"/>
      <c r="BY11" s="10"/>
      <c r="BZ11" s="17" t="s">
        <v>546</v>
      </c>
      <c r="CA11" s="8"/>
      <c r="CB11" s="10"/>
      <c r="CC11" s="17" t="s">
        <v>547</v>
      </c>
      <c r="CD11" s="8"/>
      <c r="CE11" s="10"/>
      <c r="CF11" s="57" t="s">
        <v>548</v>
      </c>
      <c r="CG11" s="58"/>
      <c r="CH11" s="59"/>
      <c r="CI11" s="57" t="s">
        <v>549</v>
      </c>
      <c r="CJ11" s="58"/>
      <c r="CK11" s="59"/>
      <c r="CL11" s="57" t="s">
        <v>550</v>
      </c>
      <c r="CM11" s="58"/>
      <c r="CN11" s="59"/>
      <c r="CO11" s="57" t="s">
        <v>551</v>
      </c>
      <c r="CP11" s="58"/>
      <c r="CQ11" s="59"/>
      <c r="CR11" s="57" t="s">
        <v>552</v>
      </c>
      <c r="CS11" s="58"/>
      <c r="CT11" s="59"/>
      <c r="CU11" s="17" t="s">
        <v>553</v>
      </c>
      <c r="CV11" s="8"/>
      <c r="CW11" s="10"/>
      <c r="CX11" s="17" t="s">
        <v>554</v>
      </c>
      <c r="CY11" s="8"/>
      <c r="CZ11" s="10"/>
      <c r="DA11" s="17" t="s">
        <v>555</v>
      </c>
      <c r="DB11" s="8"/>
      <c r="DC11" s="10"/>
      <c r="DD11" s="57" t="s">
        <v>556</v>
      </c>
      <c r="DE11" s="58"/>
      <c r="DF11" s="59"/>
      <c r="DG11" s="57" t="s">
        <v>557</v>
      </c>
      <c r="DH11" s="58"/>
      <c r="DI11" s="59"/>
      <c r="DJ11" s="57" t="s">
        <v>558</v>
      </c>
      <c r="DK11" s="58"/>
      <c r="DL11" s="59"/>
      <c r="DM11" s="57" t="s">
        <v>559</v>
      </c>
      <c r="DN11" s="58"/>
      <c r="DO11" s="59"/>
      <c r="DP11" s="57" t="s">
        <v>560</v>
      </c>
      <c r="DQ11" s="58"/>
      <c r="DR11" s="59"/>
      <c r="DS11" s="57" t="s">
        <v>561</v>
      </c>
      <c r="DT11" s="58"/>
      <c r="DU11" s="59"/>
      <c r="DV11" s="17" t="s">
        <v>562</v>
      </c>
      <c r="DW11" s="8"/>
      <c r="DX11" s="10"/>
      <c r="DY11" s="57" t="s">
        <v>563</v>
      </c>
      <c r="DZ11" s="58"/>
      <c r="EA11" s="59"/>
      <c r="EB11" s="57" t="s">
        <v>564</v>
      </c>
      <c r="EC11" s="58"/>
      <c r="ED11" s="59"/>
      <c r="EE11" s="57" t="s">
        <v>565</v>
      </c>
      <c r="EF11" s="58"/>
      <c r="EG11" s="59"/>
      <c r="EH11" s="57" t="s">
        <v>566</v>
      </c>
      <c r="EI11" s="58"/>
      <c r="EJ11" s="59"/>
      <c r="EK11" s="79" t="s">
        <v>567</v>
      </c>
      <c r="EL11" s="15"/>
      <c r="EM11" s="24"/>
      <c r="EN11" s="17" t="s">
        <v>568</v>
      </c>
      <c r="EO11" s="8"/>
      <c r="EP11" s="10"/>
      <c r="EQ11" s="17" t="s">
        <v>569</v>
      </c>
      <c r="ER11" s="8"/>
      <c r="ES11" s="10"/>
      <c r="ET11" s="17" t="s">
        <v>570</v>
      </c>
      <c r="EU11" s="8"/>
      <c r="EV11" s="10"/>
      <c r="EW11" s="57" t="s">
        <v>571</v>
      </c>
      <c r="EX11" s="58"/>
      <c r="EY11" s="59"/>
      <c r="EZ11" s="17" t="s">
        <v>572</v>
      </c>
      <c r="FA11" s="8"/>
      <c r="FB11" s="10"/>
      <c r="FC11" s="57" t="s">
        <v>573</v>
      </c>
      <c r="FD11" s="58"/>
      <c r="FE11" s="59"/>
      <c r="FF11" s="57" t="s">
        <v>574</v>
      </c>
      <c r="FG11" s="58"/>
      <c r="FH11" s="59"/>
      <c r="FI11" s="57" t="s">
        <v>575</v>
      </c>
      <c r="FJ11" s="58"/>
      <c r="FK11" s="59"/>
      <c r="FL11" s="57" t="s">
        <v>576</v>
      </c>
      <c r="FM11" s="58"/>
      <c r="FN11" s="59"/>
      <c r="FO11" s="57" t="s">
        <v>577</v>
      </c>
      <c r="FP11" s="58"/>
      <c r="FQ11" s="59"/>
      <c r="FR11" s="80" t="s">
        <v>578</v>
      </c>
      <c r="FS11" s="58"/>
      <c r="FT11" s="58"/>
      <c r="FU11" s="80" t="s">
        <v>579</v>
      </c>
      <c r="FV11" s="58"/>
      <c r="FW11" s="58"/>
      <c r="FX11" s="80" t="s">
        <v>580</v>
      </c>
      <c r="FY11" s="58"/>
      <c r="FZ11" s="58"/>
      <c r="GA11" s="17" t="s">
        <v>581</v>
      </c>
      <c r="GB11" s="8"/>
      <c r="GC11" s="10"/>
      <c r="GD11" s="17" t="s">
        <v>582</v>
      </c>
      <c r="GE11" s="8"/>
      <c r="GF11" s="10"/>
      <c r="GG11" s="17" t="s">
        <v>583</v>
      </c>
      <c r="GH11" s="8"/>
      <c r="GI11" s="10"/>
      <c r="GJ11" s="17" t="s">
        <v>584</v>
      </c>
      <c r="GK11" s="8"/>
      <c r="GL11" s="10"/>
      <c r="GM11" s="17" t="s">
        <v>585</v>
      </c>
      <c r="GN11" s="8"/>
      <c r="GO11" s="10"/>
      <c r="GP11" s="17" t="s">
        <v>586</v>
      </c>
      <c r="GQ11" s="8"/>
      <c r="GR11" s="10"/>
    </row>
    <row r="12" ht="87.0" customHeight="1">
      <c r="A12" s="13"/>
      <c r="B12" s="13"/>
      <c r="C12" s="60" t="s">
        <v>587</v>
      </c>
      <c r="D12" s="61"/>
      <c r="E12" s="62"/>
      <c r="F12" s="60" t="s">
        <v>588</v>
      </c>
      <c r="G12" s="61"/>
      <c r="H12" s="62"/>
      <c r="I12" s="60" t="s">
        <v>589</v>
      </c>
      <c r="J12" s="61"/>
      <c r="K12" s="62"/>
      <c r="L12" s="60" t="s">
        <v>590</v>
      </c>
      <c r="M12" s="61"/>
      <c r="N12" s="62"/>
      <c r="O12" s="60" t="s">
        <v>591</v>
      </c>
      <c r="P12" s="61"/>
      <c r="Q12" s="62"/>
      <c r="R12" s="60" t="s">
        <v>592</v>
      </c>
      <c r="S12" s="61"/>
      <c r="T12" s="62"/>
      <c r="U12" s="60" t="s">
        <v>593</v>
      </c>
      <c r="V12" s="61"/>
      <c r="W12" s="62"/>
      <c r="X12" s="60" t="s">
        <v>594</v>
      </c>
      <c r="Y12" s="61"/>
      <c r="Z12" s="62"/>
      <c r="AA12" s="60" t="s">
        <v>595</v>
      </c>
      <c r="AB12" s="61"/>
      <c r="AC12" s="62"/>
      <c r="AD12" s="60" t="s">
        <v>596</v>
      </c>
      <c r="AE12" s="61"/>
      <c r="AF12" s="62"/>
      <c r="AG12" s="60" t="s">
        <v>597</v>
      </c>
      <c r="AH12" s="61"/>
      <c r="AI12" s="62"/>
      <c r="AJ12" s="60" t="s">
        <v>598</v>
      </c>
      <c r="AK12" s="61"/>
      <c r="AL12" s="62"/>
      <c r="AM12" s="64" t="s">
        <v>599</v>
      </c>
      <c r="AN12" s="61"/>
      <c r="AO12" s="62"/>
      <c r="AP12" s="64" t="s">
        <v>600</v>
      </c>
      <c r="AQ12" s="61"/>
      <c r="AR12" s="62"/>
      <c r="AS12" s="64" t="s">
        <v>601</v>
      </c>
      <c r="AT12" s="61"/>
      <c r="AU12" s="62"/>
      <c r="AV12" s="64" t="s">
        <v>602</v>
      </c>
      <c r="AW12" s="61"/>
      <c r="AX12" s="62"/>
      <c r="AY12" s="64" t="s">
        <v>603</v>
      </c>
      <c r="AZ12" s="61"/>
      <c r="BA12" s="62"/>
      <c r="BB12" s="64" t="s">
        <v>604</v>
      </c>
      <c r="BC12" s="61"/>
      <c r="BD12" s="62"/>
      <c r="BE12" s="64" t="s">
        <v>605</v>
      </c>
      <c r="BF12" s="61"/>
      <c r="BG12" s="62"/>
      <c r="BH12" s="64" t="s">
        <v>606</v>
      </c>
      <c r="BI12" s="61"/>
      <c r="BJ12" s="62"/>
      <c r="BK12" s="64" t="s">
        <v>607</v>
      </c>
      <c r="BL12" s="61"/>
      <c r="BM12" s="62"/>
      <c r="BN12" s="64" t="s">
        <v>608</v>
      </c>
      <c r="BO12" s="61"/>
      <c r="BP12" s="62"/>
      <c r="BQ12" s="64" t="s">
        <v>609</v>
      </c>
      <c r="BR12" s="61"/>
      <c r="BS12" s="62"/>
      <c r="BT12" s="64" t="s">
        <v>121</v>
      </c>
      <c r="BU12" s="61"/>
      <c r="BV12" s="62"/>
      <c r="BW12" s="60" t="s">
        <v>610</v>
      </c>
      <c r="BX12" s="61"/>
      <c r="BY12" s="62"/>
      <c r="BZ12" s="81" t="s">
        <v>611</v>
      </c>
      <c r="CA12" s="82"/>
      <c r="CB12" s="83"/>
      <c r="CC12" s="60" t="s">
        <v>612</v>
      </c>
      <c r="CD12" s="61"/>
      <c r="CE12" s="62"/>
      <c r="CF12" s="60" t="s">
        <v>613</v>
      </c>
      <c r="CG12" s="61"/>
      <c r="CH12" s="62"/>
      <c r="CI12" s="60" t="s">
        <v>614</v>
      </c>
      <c r="CJ12" s="61"/>
      <c r="CK12" s="62"/>
      <c r="CL12" s="60" t="s">
        <v>615</v>
      </c>
      <c r="CM12" s="61"/>
      <c r="CN12" s="62"/>
      <c r="CO12" s="64" t="s">
        <v>616</v>
      </c>
      <c r="CP12" s="61"/>
      <c r="CQ12" s="62"/>
      <c r="CR12" s="64" t="s">
        <v>617</v>
      </c>
      <c r="CS12" s="61"/>
      <c r="CT12" s="62"/>
      <c r="CU12" s="64" t="s">
        <v>618</v>
      </c>
      <c r="CV12" s="61"/>
      <c r="CW12" s="62"/>
      <c r="CX12" s="64" t="s">
        <v>619</v>
      </c>
      <c r="CY12" s="61"/>
      <c r="CZ12" s="62"/>
      <c r="DA12" s="64" t="s">
        <v>620</v>
      </c>
      <c r="DB12" s="61"/>
      <c r="DC12" s="62"/>
      <c r="DD12" s="60" t="s">
        <v>621</v>
      </c>
      <c r="DE12" s="61"/>
      <c r="DF12" s="62"/>
      <c r="DG12" s="60" t="s">
        <v>622</v>
      </c>
      <c r="DH12" s="61"/>
      <c r="DI12" s="62"/>
      <c r="DJ12" s="60" t="s">
        <v>623</v>
      </c>
      <c r="DK12" s="61"/>
      <c r="DL12" s="62"/>
      <c r="DM12" s="64" t="s">
        <v>624</v>
      </c>
      <c r="DN12" s="61"/>
      <c r="DO12" s="62"/>
      <c r="DP12" s="60" t="s">
        <v>625</v>
      </c>
      <c r="DQ12" s="61"/>
      <c r="DR12" s="62"/>
      <c r="DS12" s="60" t="s">
        <v>626</v>
      </c>
      <c r="DT12" s="61"/>
      <c r="DU12" s="62"/>
      <c r="DV12" s="60" t="s">
        <v>627</v>
      </c>
      <c r="DW12" s="61"/>
      <c r="DX12" s="62"/>
      <c r="DY12" s="64" t="s">
        <v>628</v>
      </c>
      <c r="DZ12" s="61"/>
      <c r="EA12" s="62"/>
      <c r="EB12" s="64" t="s">
        <v>629</v>
      </c>
      <c r="EC12" s="61"/>
      <c r="ED12" s="62"/>
      <c r="EE12" s="64" t="s">
        <v>630</v>
      </c>
      <c r="EF12" s="61"/>
      <c r="EG12" s="62"/>
      <c r="EH12" s="64" t="s">
        <v>631</v>
      </c>
      <c r="EI12" s="61"/>
      <c r="EJ12" s="62"/>
      <c r="EK12" s="64" t="s">
        <v>632</v>
      </c>
      <c r="EL12" s="61"/>
      <c r="EM12" s="62"/>
      <c r="EN12" s="64" t="s">
        <v>633</v>
      </c>
      <c r="EO12" s="61"/>
      <c r="EP12" s="62"/>
      <c r="EQ12" s="60" t="s">
        <v>634</v>
      </c>
      <c r="ER12" s="61"/>
      <c r="ES12" s="62"/>
      <c r="ET12" s="60" t="s">
        <v>635</v>
      </c>
      <c r="EU12" s="61"/>
      <c r="EV12" s="62"/>
      <c r="EW12" s="60" t="s">
        <v>636</v>
      </c>
      <c r="EX12" s="61"/>
      <c r="EY12" s="62"/>
      <c r="EZ12" s="60" t="s">
        <v>637</v>
      </c>
      <c r="FA12" s="61"/>
      <c r="FB12" s="62"/>
      <c r="FC12" s="60" t="s">
        <v>638</v>
      </c>
      <c r="FD12" s="61"/>
      <c r="FE12" s="62"/>
      <c r="FF12" s="60" t="s">
        <v>639</v>
      </c>
      <c r="FG12" s="61"/>
      <c r="FH12" s="62"/>
      <c r="FI12" s="64" t="s">
        <v>640</v>
      </c>
      <c r="FJ12" s="61"/>
      <c r="FK12" s="62"/>
      <c r="FL12" s="64" t="s">
        <v>641</v>
      </c>
      <c r="FM12" s="61"/>
      <c r="FN12" s="62"/>
      <c r="FO12" s="64" t="s">
        <v>642</v>
      </c>
      <c r="FP12" s="61"/>
      <c r="FQ12" s="62"/>
      <c r="FR12" s="64" t="s">
        <v>643</v>
      </c>
      <c r="FS12" s="61"/>
      <c r="FT12" s="62"/>
      <c r="FU12" s="64" t="s">
        <v>644</v>
      </c>
      <c r="FV12" s="61"/>
      <c r="FW12" s="62"/>
      <c r="FX12" s="64" t="s">
        <v>645</v>
      </c>
      <c r="FY12" s="61"/>
      <c r="FZ12" s="62"/>
      <c r="GA12" s="60" t="s">
        <v>646</v>
      </c>
      <c r="GB12" s="61"/>
      <c r="GC12" s="62"/>
      <c r="GD12" s="60" t="s">
        <v>647</v>
      </c>
      <c r="GE12" s="61"/>
      <c r="GF12" s="62"/>
      <c r="GG12" s="60" t="s">
        <v>648</v>
      </c>
      <c r="GH12" s="61"/>
      <c r="GI12" s="62"/>
      <c r="GJ12" s="60" t="s">
        <v>649</v>
      </c>
      <c r="GK12" s="61"/>
      <c r="GL12" s="62"/>
      <c r="GM12" s="60" t="s">
        <v>650</v>
      </c>
      <c r="GN12" s="61"/>
      <c r="GO12" s="62"/>
      <c r="GP12" s="60" t="s">
        <v>651</v>
      </c>
      <c r="GQ12" s="61"/>
      <c r="GR12" s="62"/>
    </row>
    <row r="13" ht="120.75" customHeight="1">
      <c r="A13" s="29"/>
      <c r="B13" s="29"/>
      <c r="C13" s="68" t="s">
        <v>652</v>
      </c>
      <c r="D13" s="67" t="s">
        <v>653</v>
      </c>
      <c r="E13" s="67" t="s">
        <v>654</v>
      </c>
      <c r="F13" s="68" t="s">
        <v>655</v>
      </c>
      <c r="G13" s="67" t="s">
        <v>656</v>
      </c>
      <c r="H13" s="67" t="s">
        <v>657</v>
      </c>
      <c r="I13" s="68" t="s">
        <v>658</v>
      </c>
      <c r="J13" s="67" t="s">
        <v>659</v>
      </c>
      <c r="K13" s="67" t="s">
        <v>660</v>
      </c>
      <c r="L13" s="68" t="s">
        <v>661</v>
      </c>
      <c r="M13" s="67" t="s">
        <v>662</v>
      </c>
      <c r="N13" s="67" t="s">
        <v>663</v>
      </c>
      <c r="O13" s="68" t="s">
        <v>664</v>
      </c>
      <c r="P13" s="67" t="s">
        <v>665</v>
      </c>
      <c r="Q13" s="67" t="s">
        <v>666</v>
      </c>
      <c r="R13" s="68" t="s">
        <v>667</v>
      </c>
      <c r="S13" s="67" t="s">
        <v>668</v>
      </c>
      <c r="T13" s="67" t="s">
        <v>669</v>
      </c>
      <c r="U13" s="68" t="s">
        <v>670</v>
      </c>
      <c r="V13" s="67" t="s">
        <v>671</v>
      </c>
      <c r="W13" s="67" t="s">
        <v>672</v>
      </c>
      <c r="X13" s="68" t="s">
        <v>422</v>
      </c>
      <c r="Y13" s="67" t="s">
        <v>673</v>
      </c>
      <c r="Z13" s="67" t="s">
        <v>424</v>
      </c>
      <c r="AA13" s="68" t="s">
        <v>674</v>
      </c>
      <c r="AB13" s="67" t="s">
        <v>675</v>
      </c>
      <c r="AC13" s="67" t="s">
        <v>676</v>
      </c>
      <c r="AD13" s="68" t="s">
        <v>677</v>
      </c>
      <c r="AE13" s="67" t="s">
        <v>678</v>
      </c>
      <c r="AF13" s="67" t="s">
        <v>679</v>
      </c>
      <c r="AG13" s="68" t="s">
        <v>680</v>
      </c>
      <c r="AH13" s="67" t="s">
        <v>681</v>
      </c>
      <c r="AI13" s="67" t="s">
        <v>682</v>
      </c>
      <c r="AJ13" s="68" t="s">
        <v>387</v>
      </c>
      <c r="AK13" s="67" t="s">
        <v>683</v>
      </c>
      <c r="AL13" s="67" t="s">
        <v>684</v>
      </c>
      <c r="AM13" s="68" t="s">
        <v>685</v>
      </c>
      <c r="AN13" s="67" t="s">
        <v>686</v>
      </c>
      <c r="AO13" s="67" t="s">
        <v>687</v>
      </c>
      <c r="AP13" s="68" t="s">
        <v>688</v>
      </c>
      <c r="AQ13" s="67" t="s">
        <v>689</v>
      </c>
      <c r="AR13" s="67" t="s">
        <v>690</v>
      </c>
      <c r="AS13" s="68" t="s">
        <v>691</v>
      </c>
      <c r="AT13" s="67" t="s">
        <v>692</v>
      </c>
      <c r="AU13" s="67" t="s">
        <v>693</v>
      </c>
      <c r="AV13" s="68" t="s">
        <v>694</v>
      </c>
      <c r="AW13" s="67" t="s">
        <v>695</v>
      </c>
      <c r="AX13" s="67" t="s">
        <v>696</v>
      </c>
      <c r="AY13" s="68" t="s">
        <v>697</v>
      </c>
      <c r="AZ13" s="67" t="s">
        <v>698</v>
      </c>
      <c r="BA13" s="67" t="s">
        <v>699</v>
      </c>
      <c r="BB13" s="68" t="s">
        <v>700</v>
      </c>
      <c r="BC13" s="67" t="s">
        <v>701</v>
      </c>
      <c r="BD13" s="67" t="s">
        <v>702</v>
      </c>
      <c r="BE13" s="69" t="s">
        <v>393</v>
      </c>
      <c r="BF13" s="70" t="s">
        <v>365</v>
      </c>
      <c r="BG13" s="70" t="s">
        <v>703</v>
      </c>
      <c r="BH13" s="69" t="s">
        <v>704</v>
      </c>
      <c r="BI13" s="70" t="s">
        <v>705</v>
      </c>
      <c r="BJ13" s="70" t="s">
        <v>706</v>
      </c>
      <c r="BK13" s="84" t="s">
        <v>707</v>
      </c>
      <c r="BL13" s="70" t="s">
        <v>708</v>
      </c>
      <c r="BM13" s="70" t="s">
        <v>120</v>
      </c>
      <c r="BN13" s="69" t="s">
        <v>709</v>
      </c>
      <c r="BO13" s="70" t="s">
        <v>710</v>
      </c>
      <c r="BP13" s="70" t="s">
        <v>711</v>
      </c>
      <c r="BQ13" s="69" t="s">
        <v>609</v>
      </c>
      <c r="BR13" s="70" t="s">
        <v>712</v>
      </c>
      <c r="BS13" s="70" t="s">
        <v>713</v>
      </c>
      <c r="BT13" s="69" t="s">
        <v>121</v>
      </c>
      <c r="BU13" s="70" t="s">
        <v>714</v>
      </c>
      <c r="BV13" s="70" t="s">
        <v>715</v>
      </c>
      <c r="BW13" s="68" t="s">
        <v>716</v>
      </c>
      <c r="BX13" s="85" t="s">
        <v>717</v>
      </c>
      <c r="BY13" s="71" t="s">
        <v>718</v>
      </c>
      <c r="BZ13" s="71" t="s">
        <v>413</v>
      </c>
      <c r="CA13" s="72" t="s">
        <v>719</v>
      </c>
      <c r="CB13" s="72" t="s">
        <v>720</v>
      </c>
      <c r="CC13" s="70" t="s">
        <v>721</v>
      </c>
      <c r="CD13" s="70" t="s">
        <v>722</v>
      </c>
      <c r="CE13" s="70" t="s">
        <v>723</v>
      </c>
      <c r="CF13" s="68" t="s">
        <v>724</v>
      </c>
      <c r="CG13" s="67" t="s">
        <v>725</v>
      </c>
      <c r="CH13" s="67" t="s">
        <v>726</v>
      </c>
      <c r="CI13" s="68" t="s">
        <v>727</v>
      </c>
      <c r="CJ13" s="67" t="s">
        <v>728</v>
      </c>
      <c r="CK13" s="67" t="s">
        <v>729</v>
      </c>
      <c r="CL13" s="68" t="s">
        <v>615</v>
      </c>
      <c r="CM13" s="67" t="s">
        <v>730</v>
      </c>
      <c r="CN13" s="67" t="s">
        <v>731</v>
      </c>
      <c r="CO13" s="69" t="s">
        <v>732</v>
      </c>
      <c r="CP13" s="66" t="s">
        <v>733</v>
      </c>
      <c r="CQ13" s="86" t="s">
        <v>734</v>
      </c>
      <c r="CR13" s="66" t="s">
        <v>735</v>
      </c>
      <c r="CS13" s="86" t="s">
        <v>736</v>
      </c>
      <c r="CT13" s="70" t="s">
        <v>156</v>
      </c>
      <c r="CU13" s="69" t="s">
        <v>737</v>
      </c>
      <c r="CV13" s="87" t="s">
        <v>738</v>
      </c>
      <c r="CW13" s="70" t="s">
        <v>739</v>
      </c>
      <c r="CX13" s="69" t="s">
        <v>740</v>
      </c>
      <c r="CY13" s="87" t="s">
        <v>741</v>
      </c>
      <c r="CZ13" s="70" t="s">
        <v>742</v>
      </c>
      <c r="DA13" s="69" t="s">
        <v>620</v>
      </c>
      <c r="DB13" s="87" t="s">
        <v>743</v>
      </c>
      <c r="DC13" s="70" t="s">
        <v>744</v>
      </c>
      <c r="DD13" s="69" t="s">
        <v>745</v>
      </c>
      <c r="DE13" s="87" t="s">
        <v>746</v>
      </c>
      <c r="DF13" s="70" t="s">
        <v>747</v>
      </c>
      <c r="DG13" s="68" t="s">
        <v>748</v>
      </c>
      <c r="DH13" s="67" t="s">
        <v>749</v>
      </c>
      <c r="DI13" s="67" t="s">
        <v>750</v>
      </c>
      <c r="DJ13" s="68" t="s">
        <v>751</v>
      </c>
      <c r="DK13" s="67" t="s">
        <v>752</v>
      </c>
      <c r="DL13" s="67" t="s">
        <v>753</v>
      </c>
      <c r="DM13" s="68" t="s">
        <v>754</v>
      </c>
      <c r="DN13" s="67" t="s">
        <v>755</v>
      </c>
      <c r="DO13" s="67" t="s">
        <v>756</v>
      </c>
      <c r="DP13" s="68" t="s">
        <v>757</v>
      </c>
      <c r="DQ13" s="67" t="s">
        <v>758</v>
      </c>
      <c r="DR13" s="67" t="s">
        <v>759</v>
      </c>
      <c r="DS13" s="68" t="s">
        <v>760</v>
      </c>
      <c r="DT13" s="67" t="s">
        <v>761</v>
      </c>
      <c r="DU13" s="67" t="s">
        <v>762</v>
      </c>
      <c r="DV13" s="68" t="s">
        <v>627</v>
      </c>
      <c r="DW13" s="67" t="s">
        <v>763</v>
      </c>
      <c r="DX13" s="67" t="s">
        <v>764</v>
      </c>
      <c r="DY13" s="68" t="s">
        <v>628</v>
      </c>
      <c r="DZ13" s="67" t="s">
        <v>765</v>
      </c>
      <c r="EA13" s="67" t="s">
        <v>766</v>
      </c>
      <c r="EB13" s="68" t="s">
        <v>767</v>
      </c>
      <c r="EC13" s="67" t="s">
        <v>768</v>
      </c>
      <c r="ED13" s="67" t="s">
        <v>769</v>
      </c>
      <c r="EE13" s="68" t="s">
        <v>770</v>
      </c>
      <c r="EF13" s="67" t="s">
        <v>771</v>
      </c>
      <c r="EG13" s="67" t="s">
        <v>772</v>
      </c>
      <c r="EH13" s="68" t="s">
        <v>773</v>
      </c>
      <c r="EI13" s="67" t="s">
        <v>774</v>
      </c>
      <c r="EJ13" s="67" t="s">
        <v>775</v>
      </c>
      <c r="EK13" s="68" t="s">
        <v>776</v>
      </c>
      <c r="EL13" s="67" t="s">
        <v>777</v>
      </c>
      <c r="EM13" s="67" t="s">
        <v>778</v>
      </c>
      <c r="EN13" s="68" t="s">
        <v>633</v>
      </c>
      <c r="EO13" s="67" t="s">
        <v>779</v>
      </c>
      <c r="EP13" s="67" t="s">
        <v>780</v>
      </c>
      <c r="EQ13" s="68" t="s">
        <v>781</v>
      </c>
      <c r="ER13" s="67" t="s">
        <v>782</v>
      </c>
      <c r="ES13" s="67" t="s">
        <v>783</v>
      </c>
      <c r="ET13" s="68" t="s">
        <v>784</v>
      </c>
      <c r="EU13" s="67" t="s">
        <v>785</v>
      </c>
      <c r="EV13" s="67" t="s">
        <v>786</v>
      </c>
      <c r="EW13" s="68" t="s">
        <v>636</v>
      </c>
      <c r="EX13" s="67" t="s">
        <v>787</v>
      </c>
      <c r="EY13" s="67" t="s">
        <v>788</v>
      </c>
      <c r="EZ13" s="68" t="s">
        <v>789</v>
      </c>
      <c r="FA13" s="67" t="s">
        <v>790</v>
      </c>
      <c r="FB13" s="67" t="s">
        <v>791</v>
      </c>
      <c r="FC13" s="68" t="s">
        <v>792</v>
      </c>
      <c r="FD13" s="67" t="s">
        <v>793</v>
      </c>
      <c r="FE13" s="67" t="s">
        <v>794</v>
      </c>
      <c r="FF13" s="68" t="s">
        <v>795</v>
      </c>
      <c r="FG13" s="67" t="s">
        <v>796</v>
      </c>
      <c r="FH13" s="67" t="s">
        <v>797</v>
      </c>
      <c r="FI13" s="69" t="s">
        <v>798</v>
      </c>
      <c r="FJ13" s="70" t="s">
        <v>799</v>
      </c>
      <c r="FK13" s="70" t="s">
        <v>800</v>
      </c>
      <c r="FL13" s="69" t="s">
        <v>801</v>
      </c>
      <c r="FM13" s="70" t="s">
        <v>802</v>
      </c>
      <c r="FN13" s="70" t="s">
        <v>803</v>
      </c>
      <c r="FO13" s="69" t="s">
        <v>804</v>
      </c>
      <c r="FP13" s="70" t="s">
        <v>805</v>
      </c>
      <c r="FQ13" s="70" t="s">
        <v>806</v>
      </c>
      <c r="FR13" s="69" t="s">
        <v>807</v>
      </c>
      <c r="FS13" s="70" t="s">
        <v>808</v>
      </c>
      <c r="FT13" s="70" t="s">
        <v>809</v>
      </c>
      <c r="FU13" s="69" t="s">
        <v>419</v>
      </c>
      <c r="FV13" s="70" t="s">
        <v>810</v>
      </c>
      <c r="FW13" s="70" t="s">
        <v>811</v>
      </c>
      <c r="FX13" s="69" t="s">
        <v>812</v>
      </c>
      <c r="FY13" s="70" t="s">
        <v>813</v>
      </c>
      <c r="FZ13" s="70" t="s">
        <v>814</v>
      </c>
      <c r="GA13" s="68" t="s">
        <v>815</v>
      </c>
      <c r="GB13" s="67" t="s">
        <v>816</v>
      </c>
      <c r="GC13" s="67" t="s">
        <v>817</v>
      </c>
      <c r="GD13" s="68" t="s">
        <v>818</v>
      </c>
      <c r="GE13" s="67" t="s">
        <v>819</v>
      </c>
      <c r="GF13" s="67" t="s">
        <v>820</v>
      </c>
      <c r="GG13" s="68" t="s">
        <v>821</v>
      </c>
      <c r="GH13" s="67" t="s">
        <v>822</v>
      </c>
      <c r="GI13" s="67" t="s">
        <v>823</v>
      </c>
      <c r="GJ13" s="68" t="s">
        <v>824</v>
      </c>
      <c r="GK13" s="67" t="s">
        <v>825</v>
      </c>
      <c r="GL13" s="67" t="s">
        <v>826</v>
      </c>
      <c r="GM13" s="68" t="s">
        <v>827</v>
      </c>
      <c r="GN13" s="67" t="s">
        <v>828</v>
      </c>
      <c r="GO13" s="67" t="s">
        <v>829</v>
      </c>
      <c r="GP13" s="68" t="s">
        <v>830</v>
      </c>
      <c r="GQ13" s="67" t="s">
        <v>831</v>
      </c>
      <c r="GR13" s="67" t="s">
        <v>832</v>
      </c>
    </row>
    <row r="14">
      <c r="A14" s="36">
        <v>1.0</v>
      </c>
      <c r="B14" s="38" t="s">
        <v>833</v>
      </c>
      <c r="C14" s="34"/>
      <c r="D14" s="19">
        <v>1.0</v>
      </c>
      <c r="E14" s="19"/>
      <c r="F14" s="38"/>
      <c r="G14" s="38">
        <v>1.0</v>
      </c>
      <c r="H14" s="38"/>
      <c r="I14" s="35"/>
      <c r="J14" s="35">
        <v>1.0</v>
      </c>
      <c r="K14" s="35"/>
      <c r="L14" s="35">
        <v>1.0</v>
      </c>
      <c r="N14" s="35"/>
      <c r="O14" s="35"/>
      <c r="P14" s="35">
        <v>1.0</v>
      </c>
      <c r="Q14" s="35"/>
      <c r="R14" s="35"/>
      <c r="S14" s="35">
        <v>1.0</v>
      </c>
      <c r="T14" s="35"/>
      <c r="U14" s="35">
        <v>1.0</v>
      </c>
      <c r="V14" s="35"/>
      <c r="W14" s="35"/>
      <c r="X14" s="35"/>
      <c r="Y14" s="35"/>
      <c r="Z14" s="35">
        <v>1.0</v>
      </c>
      <c r="AA14" s="20"/>
      <c r="AB14" s="20">
        <v>1.0</v>
      </c>
      <c r="AC14" s="20"/>
      <c r="AD14" s="20"/>
      <c r="AE14" s="20"/>
      <c r="AF14" s="20">
        <v>1.0</v>
      </c>
      <c r="AG14" s="20"/>
      <c r="AH14" s="20"/>
      <c r="AI14" s="20">
        <v>1.0</v>
      </c>
      <c r="AJ14" s="20"/>
      <c r="AK14" s="20"/>
      <c r="AL14" s="20">
        <v>1.0</v>
      </c>
      <c r="AM14" s="21"/>
      <c r="AN14" s="21"/>
      <c r="AO14" s="21">
        <v>1.0</v>
      </c>
      <c r="AP14" s="21"/>
      <c r="AQ14" s="21"/>
      <c r="AR14" s="21">
        <v>1.0</v>
      </c>
      <c r="AS14" s="21"/>
      <c r="AT14" s="21"/>
      <c r="AU14" s="88">
        <v>1.0</v>
      </c>
      <c r="AV14" s="20"/>
      <c r="AW14" s="20">
        <v>1.0</v>
      </c>
      <c r="AX14" s="20"/>
      <c r="AY14" s="20"/>
      <c r="AZ14" s="20"/>
      <c r="BA14" s="20">
        <v>1.0</v>
      </c>
      <c r="BB14" s="20"/>
      <c r="BC14" s="20"/>
      <c r="BD14" s="20">
        <v>1.0</v>
      </c>
      <c r="BE14" s="38"/>
      <c r="BF14" s="38">
        <v>1.0</v>
      </c>
      <c r="BG14" s="38"/>
      <c r="BH14" s="53"/>
      <c r="BI14" s="20"/>
      <c r="BJ14" s="20">
        <v>1.0</v>
      </c>
      <c r="BK14" s="20"/>
      <c r="BL14" s="20">
        <v>1.0</v>
      </c>
      <c r="BM14" s="20"/>
      <c r="BN14" s="20"/>
      <c r="BO14" s="20"/>
      <c r="BP14" s="20">
        <v>1.0</v>
      </c>
      <c r="BQ14" s="20"/>
      <c r="BR14" s="20"/>
      <c r="BS14" s="20">
        <v>1.0</v>
      </c>
      <c r="BT14" s="20"/>
      <c r="BU14" s="20">
        <v>1.0</v>
      </c>
      <c r="BV14" s="20"/>
      <c r="BW14" s="52"/>
      <c r="BX14" s="21">
        <v>1.0</v>
      </c>
      <c r="BY14" s="21"/>
      <c r="BZ14" s="21"/>
      <c r="CA14" s="21">
        <v>1.0</v>
      </c>
      <c r="CB14" s="21"/>
      <c r="CC14" s="21"/>
      <c r="CD14" s="21">
        <v>1.0</v>
      </c>
      <c r="CE14" s="21"/>
      <c r="CF14" s="21"/>
      <c r="CG14" s="21"/>
      <c r="CH14" s="21">
        <v>1.0</v>
      </c>
      <c r="CI14" s="21"/>
      <c r="CJ14" s="21">
        <v>1.0</v>
      </c>
      <c r="CK14" s="21"/>
      <c r="CL14" s="21"/>
      <c r="CM14" s="21"/>
      <c r="CN14" s="21">
        <v>1.0</v>
      </c>
      <c r="CO14" s="21"/>
      <c r="CP14" s="21">
        <v>1.0</v>
      </c>
      <c r="CQ14" s="21"/>
      <c r="CR14" s="21"/>
      <c r="CS14" s="21">
        <v>1.0</v>
      </c>
      <c r="CT14" s="21"/>
      <c r="CU14" s="21"/>
      <c r="CV14" s="21">
        <v>1.0</v>
      </c>
      <c r="CW14" s="21"/>
      <c r="CX14" s="21">
        <v>1.0</v>
      </c>
      <c r="CY14" s="21"/>
      <c r="CZ14" s="21"/>
      <c r="DA14" s="21">
        <v>1.0</v>
      </c>
      <c r="DB14" s="21"/>
      <c r="DC14" s="21"/>
      <c r="DD14" s="21"/>
      <c r="DE14" s="21"/>
      <c r="DF14" s="21">
        <v>1.0</v>
      </c>
      <c r="DG14" s="21"/>
      <c r="DH14" s="21">
        <v>1.0</v>
      </c>
      <c r="DI14" s="21"/>
      <c r="DJ14" s="21"/>
      <c r="DK14" s="21">
        <v>1.0</v>
      </c>
      <c r="DL14" s="21"/>
      <c r="DM14" s="21"/>
      <c r="DN14" s="21">
        <v>1.0</v>
      </c>
      <c r="DO14" s="21"/>
      <c r="DP14" s="21"/>
      <c r="DQ14" s="21"/>
      <c r="DR14" s="21">
        <v>1.0</v>
      </c>
      <c r="DS14" s="21"/>
      <c r="DT14" s="21">
        <v>1.0</v>
      </c>
      <c r="DU14" s="21"/>
      <c r="DV14" s="21"/>
      <c r="DW14" s="21">
        <v>1.0</v>
      </c>
      <c r="DX14" s="21"/>
      <c r="DY14" s="21"/>
      <c r="DZ14" s="21">
        <v>1.0</v>
      </c>
      <c r="EA14" s="21"/>
      <c r="EB14" s="21"/>
      <c r="EC14" s="21">
        <v>1.0</v>
      </c>
      <c r="ED14" s="21"/>
      <c r="EE14" s="21"/>
      <c r="EF14" s="21">
        <v>1.0</v>
      </c>
      <c r="EG14" s="21"/>
      <c r="EH14" s="21"/>
      <c r="EI14" s="21">
        <v>1.0</v>
      </c>
      <c r="EJ14" s="21"/>
      <c r="EK14" s="21"/>
      <c r="EL14" s="21">
        <v>1.0</v>
      </c>
      <c r="EM14" s="21"/>
      <c r="EN14" s="21"/>
      <c r="EO14" s="21">
        <v>1.0</v>
      </c>
      <c r="EP14" s="21"/>
      <c r="EQ14" s="20"/>
      <c r="ER14" s="20">
        <v>1.0</v>
      </c>
      <c r="ES14" s="20"/>
      <c r="ET14" s="20"/>
      <c r="EU14" s="20">
        <v>1.0</v>
      </c>
      <c r="EV14" s="20"/>
      <c r="EW14" s="20"/>
      <c r="EX14" s="20"/>
      <c r="EY14" s="20">
        <v>1.0</v>
      </c>
      <c r="EZ14" s="21">
        <v>1.0</v>
      </c>
      <c r="FA14" s="21"/>
      <c r="FB14" s="21"/>
      <c r="FC14" s="21"/>
      <c r="FD14" s="21"/>
      <c r="FE14" s="21">
        <v>1.0</v>
      </c>
      <c r="FF14" s="21"/>
      <c r="FG14" s="21"/>
      <c r="FH14" s="21">
        <v>1.0</v>
      </c>
      <c r="FI14" s="40">
        <v>1.0</v>
      </c>
      <c r="FJ14" s="40"/>
      <c r="FK14" s="20"/>
      <c r="FL14" s="20"/>
      <c r="FM14" s="40">
        <v>1.0</v>
      </c>
      <c r="FN14" s="20"/>
      <c r="FO14" s="40">
        <v>1.0</v>
      </c>
      <c r="FP14" s="20"/>
      <c r="FQ14" s="20"/>
      <c r="FR14" s="40">
        <v>1.0</v>
      </c>
      <c r="FS14" s="20"/>
      <c r="FT14" s="20"/>
      <c r="FU14" s="40">
        <v>1.0</v>
      </c>
      <c r="FV14" s="20"/>
      <c r="FW14" s="20"/>
      <c r="FX14" s="40">
        <v>1.0</v>
      </c>
      <c r="FY14" s="20"/>
      <c r="FZ14" s="20"/>
      <c r="GA14" s="20"/>
      <c r="GB14" s="20"/>
      <c r="GC14" s="20">
        <v>1.0</v>
      </c>
      <c r="GD14" s="20"/>
      <c r="GE14" s="20">
        <v>1.0</v>
      </c>
      <c r="GF14" s="20"/>
      <c r="GG14" s="20"/>
      <c r="GH14" s="20"/>
      <c r="GI14" s="20">
        <v>1.0</v>
      </c>
      <c r="GJ14" s="20"/>
      <c r="GK14" s="20"/>
      <c r="GL14" s="20">
        <v>1.0</v>
      </c>
      <c r="GM14" s="20"/>
      <c r="GN14" s="20">
        <v>1.0</v>
      </c>
      <c r="GO14" s="20"/>
      <c r="GP14" s="20"/>
      <c r="GQ14" s="20">
        <v>1.0</v>
      </c>
      <c r="GR14" s="20"/>
    </row>
    <row r="15">
      <c r="A15" s="36">
        <v>2.0</v>
      </c>
      <c r="B15" s="38" t="s">
        <v>834</v>
      </c>
      <c r="C15" s="89"/>
      <c r="D15" s="22"/>
      <c r="E15" s="22">
        <v>1.0</v>
      </c>
      <c r="F15" s="38"/>
      <c r="G15" s="38"/>
      <c r="H15" s="38">
        <v>1.0</v>
      </c>
      <c r="I15" s="38"/>
      <c r="J15" s="38"/>
      <c r="K15" s="38">
        <v>1.0</v>
      </c>
      <c r="L15" s="38"/>
      <c r="M15" s="38">
        <v>1.0</v>
      </c>
      <c r="O15" s="38"/>
      <c r="P15" s="38"/>
      <c r="Q15" s="38">
        <v>1.0</v>
      </c>
      <c r="R15" s="38"/>
      <c r="S15" s="38"/>
      <c r="T15" s="38">
        <v>1.0</v>
      </c>
      <c r="U15" s="38"/>
      <c r="V15" s="38"/>
      <c r="W15" s="38">
        <v>1.0</v>
      </c>
      <c r="X15" s="38"/>
      <c r="Y15" s="38"/>
      <c r="Z15" s="38">
        <v>1.0</v>
      </c>
      <c r="AA15" s="20"/>
      <c r="AB15" s="20">
        <v>1.0</v>
      </c>
      <c r="AC15" s="20"/>
      <c r="AD15" s="20"/>
      <c r="AE15" s="20"/>
      <c r="AF15" s="20">
        <v>1.0</v>
      </c>
      <c r="AG15" s="20"/>
      <c r="AH15" s="20"/>
      <c r="AI15" s="20">
        <v>1.0</v>
      </c>
      <c r="AJ15" s="20"/>
      <c r="AK15" s="20"/>
      <c r="AL15" s="20">
        <v>1.0</v>
      </c>
      <c r="AM15" s="20"/>
      <c r="AN15" s="20"/>
      <c r="AO15" s="20">
        <v>1.0</v>
      </c>
      <c r="AP15" s="20"/>
      <c r="AQ15" s="20"/>
      <c r="AR15" s="20">
        <v>1.0</v>
      </c>
      <c r="AS15" s="20"/>
      <c r="AT15" s="20"/>
      <c r="AU15" s="77">
        <v>1.0</v>
      </c>
      <c r="AV15" s="20"/>
      <c r="AW15" s="20"/>
      <c r="AX15" s="20">
        <v>1.0</v>
      </c>
      <c r="AY15" s="20"/>
      <c r="AZ15" s="20"/>
      <c r="BA15" s="20">
        <v>1.0</v>
      </c>
      <c r="BB15" s="20"/>
      <c r="BC15" s="20"/>
      <c r="BD15" s="20">
        <v>1.0</v>
      </c>
      <c r="BE15" s="21"/>
      <c r="BF15" s="21"/>
      <c r="BG15" s="21">
        <v>1.0</v>
      </c>
      <c r="BH15" s="20"/>
      <c r="BI15" s="20"/>
      <c r="BJ15" s="20">
        <v>1.0</v>
      </c>
      <c r="BK15" s="20"/>
      <c r="BL15" s="20"/>
      <c r="BM15" s="20">
        <v>1.0</v>
      </c>
      <c r="BN15" s="20"/>
      <c r="BO15" s="20"/>
      <c r="BP15" s="20">
        <v>1.0</v>
      </c>
      <c r="BQ15" s="20"/>
      <c r="BR15" s="20"/>
      <c r="BS15" s="20">
        <v>1.0</v>
      </c>
      <c r="BT15" s="20"/>
      <c r="BU15" s="20"/>
      <c r="BV15" s="20">
        <v>1.0</v>
      </c>
      <c r="BW15" s="53"/>
      <c r="BX15" s="20">
        <v>1.0</v>
      </c>
      <c r="BY15" s="20"/>
      <c r="BZ15" s="20"/>
      <c r="CA15" s="20">
        <v>1.0</v>
      </c>
      <c r="CB15" s="20"/>
      <c r="CC15" s="20"/>
      <c r="CD15" s="20"/>
      <c r="CE15" s="20">
        <v>1.0</v>
      </c>
      <c r="CF15" s="20"/>
      <c r="CG15" s="20"/>
      <c r="CH15" s="20">
        <v>1.0</v>
      </c>
      <c r="CI15" s="20"/>
      <c r="CJ15" s="20"/>
      <c r="CK15" s="20">
        <v>1.0</v>
      </c>
      <c r="CL15" s="20"/>
      <c r="CM15" s="20"/>
      <c r="CN15" s="20">
        <v>1.0</v>
      </c>
      <c r="CO15" s="20"/>
      <c r="CP15" s="20"/>
      <c r="CQ15" s="20">
        <v>1.0</v>
      </c>
      <c r="CR15" s="20"/>
      <c r="CS15" s="20"/>
      <c r="CT15" s="20">
        <v>1.0</v>
      </c>
      <c r="CU15" s="20"/>
      <c r="CV15" s="20"/>
      <c r="CW15" s="20">
        <v>1.0</v>
      </c>
      <c r="CX15" s="20"/>
      <c r="CY15" s="20"/>
      <c r="CZ15" s="20">
        <v>1.0</v>
      </c>
      <c r="DA15" s="20"/>
      <c r="DB15" s="20"/>
      <c r="DC15" s="20">
        <v>1.0</v>
      </c>
      <c r="DD15" s="20"/>
      <c r="DE15" s="20"/>
      <c r="DF15" s="20">
        <v>1.0</v>
      </c>
      <c r="DG15" s="20"/>
      <c r="DH15" s="20"/>
      <c r="DI15" s="20">
        <v>1.0</v>
      </c>
      <c r="DJ15" s="20"/>
      <c r="DK15" s="20"/>
      <c r="DL15" s="20">
        <v>1.0</v>
      </c>
      <c r="DM15" s="20"/>
      <c r="DN15" s="20"/>
      <c r="DO15" s="20">
        <v>1.0</v>
      </c>
      <c r="DP15" s="20"/>
      <c r="DQ15" s="20"/>
      <c r="DR15" s="20">
        <v>1.0</v>
      </c>
      <c r="DS15" s="20"/>
      <c r="DT15" s="20"/>
      <c r="DU15" s="20">
        <v>1.0</v>
      </c>
      <c r="DV15" s="20"/>
      <c r="DW15" s="20"/>
      <c r="DX15" s="20">
        <v>1.0</v>
      </c>
      <c r="DY15" s="20"/>
      <c r="DZ15" s="20"/>
      <c r="EA15" s="20">
        <v>1.0</v>
      </c>
      <c r="EB15" s="20"/>
      <c r="EC15" s="20"/>
      <c r="ED15" s="20">
        <v>1.0</v>
      </c>
      <c r="EE15" s="20"/>
      <c r="EF15" s="20"/>
      <c r="EG15" s="20">
        <v>1.0</v>
      </c>
      <c r="EH15" s="20"/>
      <c r="EI15" s="20"/>
      <c r="EJ15" s="20">
        <v>1.0</v>
      </c>
      <c r="EK15" s="20"/>
      <c r="EL15" s="20"/>
      <c r="EM15" s="20">
        <v>1.0</v>
      </c>
      <c r="EN15" s="20"/>
      <c r="EO15" s="20"/>
      <c r="EP15" s="20">
        <v>1.0</v>
      </c>
      <c r="EQ15" s="20"/>
      <c r="ER15" s="20"/>
      <c r="ES15" s="20">
        <v>1.0</v>
      </c>
      <c r="ET15" s="20"/>
      <c r="EU15" s="20"/>
      <c r="EV15" s="20">
        <v>1.0</v>
      </c>
      <c r="EW15" s="20"/>
      <c r="EX15" s="20"/>
      <c r="EY15" s="20">
        <v>1.0</v>
      </c>
      <c r="EZ15" s="20"/>
      <c r="FA15" s="20"/>
      <c r="FB15" s="20">
        <v>1.0</v>
      </c>
      <c r="FC15" s="20"/>
      <c r="FD15" s="20"/>
      <c r="FE15" s="20">
        <v>1.0</v>
      </c>
      <c r="FF15" s="20"/>
      <c r="FG15" s="20"/>
      <c r="FH15" s="20">
        <v>1.0</v>
      </c>
      <c r="FI15" s="40"/>
      <c r="FJ15" s="40">
        <v>1.0</v>
      </c>
      <c r="FK15" s="20"/>
      <c r="FL15" s="20"/>
      <c r="FM15" s="20"/>
      <c r="FN15" s="40">
        <v>1.0</v>
      </c>
      <c r="FO15" s="20"/>
      <c r="FP15" s="20"/>
      <c r="FQ15" s="40">
        <v>1.0</v>
      </c>
      <c r="FR15" s="20"/>
      <c r="FS15" s="20"/>
      <c r="FT15" s="40">
        <v>1.0</v>
      </c>
      <c r="FU15" s="20"/>
      <c r="FV15" s="20"/>
      <c r="FW15" s="40">
        <v>1.0</v>
      </c>
      <c r="FX15" s="20"/>
      <c r="FY15" s="20"/>
      <c r="FZ15" s="40">
        <v>1.0</v>
      </c>
      <c r="GA15" s="20"/>
      <c r="GB15" s="20"/>
      <c r="GC15" s="20">
        <v>1.0</v>
      </c>
      <c r="GD15" s="20"/>
      <c r="GE15" s="20"/>
      <c r="GF15" s="20">
        <v>1.0</v>
      </c>
      <c r="GG15" s="20"/>
      <c r="GH15" s="20"/>
      <c r="GI15" s="20">
        <v>1.0</v>
      </c>
      <c r="GJ15" s="20"/>
      <c r="GK15" s="20"/>
      <c r="GL15" s="20">
        <v>1.0</v>
      </c>
      <c r="GM15" s="20"/>
      <c r="GN15" s="20"/>
      <c r="GO15" s="20">
        <v>1.0</v>
      </c>
      <c r="GP15" s="20"/>
      <c r="GQ15" s="20"/>
      <c r="GR15" s="20">
        <v>1.0</v>
      </c>
    </row>
    <row r="16">
      <c r="A16" s="36">
        <v>3.0</v>
      </c>
      <c r="B16" s="38" t="s">
        <v>835</v>
      </c>
      <c r="C16" s="89"/>
      <c r="D16" s="22">
        <v>1.0</v>
      </c>
      <c r="E16" s="22"/>
      <c r="F16" s="38"/>
      <c r="G16" s="38">
        <v>1.0</v>
      </c>
      <c r="H16" s="38"/>
      <c r="I16" s="38"/>
      <c r="J16" s="38">
        <v>1.0</v>
      </c>
      <c r="K16" s="38"/>
      <c r="L16" s="38">
        <v>1.0</v>
      </c>
      <c r="N16" s="38"/>
      <c r="O16" s="38"/>
      <c r="P16" s="38">
        <v>1.0</v>
      </c>
      <c r="Q16" s="38"/>
      <c r="R16" s="38"/>
      <c r="S16" s="38">
        <v>1.0</v>
      </c>
      <c r="T16" s="38"/>
      <c r="U16" s="38">
        <v>1.0</v>
      </c>
      <c r="V16" s="38"/>
      <c r="W16" s="38"/>
      <c r="X16" s="38"/>
      <c r="Y16" s="38">
        <v>1.0</v>
      </c>
      <c r="Z16" s="38"/>
      <c r="AA16" s="20">
        <v>1.0</v>
      </c>
      <c r="AB16" s="20"/>
      <c r="AC16" s="20"/>
      <c r="AD16" s="20"/>
      <c r="AE16" s="20">
        <v>1.0</v>
      </c>
      <c r="AF16" s="20"/>
      <c r="AG16" s="20"/>
      <c r="AH16" s="20">
        <v>1.0</v>
      </c>
      <c r="AI16" s="20"/>
      <c r="AJ16" s="20"/>
      <c r="AK16" s="20"/>
      <c r="AL16" s="20">
        <v>1.0</v>
      </c>
      <c r="AM16" s="20"/>
      <c r="AN16" s="20">
        <v>1.0</v>
      </c>
      <c r="AO16" s="20"/>
      <c r="AP16" s="20"/>
      <c r="AQ16" s="20">
        <v>1.0</v>
      </c>
      <c r="AR16" s="20"/>
      <c r="AS16" s="20"/>
      <c r="AT16" s="20"/>
      <c r="AU16" s="77">
        <v>1.0</v>
      </c>
      <c r="AV16" s="20"/>
      <c r="AW16" s="20">
        <v>1.0</v>
      </c>
      <c r="AX16" s="20"/>
      <c r="AY16" s="20"/>
      <c r="AZ16" s="20"/>
      <c r="BA16" s="20">
        <v>1.0</v>
      </c>
      <c r="BB16" s="20"/>
      <c r="BC16" s="20"/>
      <c r="BD16" s="20">
        <v>1.0</v>
      </c>
      <c r="BE16" s="20"/>
      <c r="BF16" s="20">
        <v>1.0</v>
      </c>
      <c r="BG16" s="20"/>
      <c r="BH16" s="20"/>
      <c r="BI16" s="20">
        <v>1.0</v>
      </c>
      <c r="BJ16" s="20"/>
      <c r="BK16" s="20"/>
      <c r="BL16" s="20">
        <v>1.0</v>
      </c>
      <c r="BM16" s="20"/>
      <c r="BN16" s="20"/>
      <c r="BO16" s="20">
        <v>1.0</v>
      </c>
      <c r="BP16" s="20"/>
      <c r="BQ16" s="20"/>
      <c r="BR16" s="20">
        <v>1.0</v>
      </c>
      <c r="BS16" s="20"/>
      <c r="BT16" s="20">
        <v>1.0</v>
      </c>
      <c r="BU16" s="20"/>
      <c r="BV16" s="20"/>
      <c r="BW16" s="53">
        <v>1.0</v>
      </c>
      <c r="BX16" s="20"/>
      <c r="BY16" s="20"/>
      <c r="BZ16" s="20">
        <v>1.0</v>
      </c>
      <c r="CA16" s="20"/>
      <c r="CB16" s="20"/>
      <c r="CC16" s="20">
        <v>1.0</v>
      </c>
      <c r="CD16" s="20"/>
      <c r="CE16" s="20"/>
      <c r="CF16" s="20"/>
      <c r="CG16" s="20">
        <v>1.0</v>
      </c>
      <c r="CH16" s="20"/>
      <c r="CI16" s="20">
        <v>1.0</v>
      </c>
      <c r="CJ16" s="20"/>
      <c r="CK16" s="20"/>
      <c r="CL16" s="20"/>
      <c r="CM16" s="20">
        <v>1.0</v>
      </c>
      <c r="CN16" s="20"/>
      <c r="CO16" s="20"/>
      <c r="CP16" s="20">
        <v>1.0</v>
      </c>
      <c r="CQ16" s="20"/>
      <c r="CR16" s="20">
        <v>1.0</v>
      </c>
      <c r="CS16" s="20"/>
      <c r="CT16" s="20"/>
      <c r="CU16" s="20"/>
      <c r="CV16" s="20">
        <v>1.0</v>
      </c>
      <c r="CW16" s="20"/>
      <c r="CX16" s="20"/>
      <c r="CY16" s="20">
        <v>1.0</v>
      </c>
      <c r="CZ16" s="20"/>
      <c r="DA16" s="20"/>
      <c r="DB16" s="20">
        <v>1.0</v>
      </c>
      <c r="DC16" s="20"/>
      <c r="DD16" s="20"/>
      <c r="DE16" s="20"/>
      <c r="DF16" s="20">
        <v>1.0</v>
      </c>
      <c r="DG16" s="20"/>
      <c r="DH16" s="20"/>
      <c r="DI16" s="20">
        <v>1.0</v>
      </c>
      <c r="DJ16" s="20"/>
      <c r="DK16" s="20">
        <v>1.0</v>
      </c>
      <c r="DL16" s="20"/>
      <c r="DM16" s="20"/>
      <c r="DN16" s="20">
        <v>1.0</v>
      </c>
      <c r="DO16" s="20"/>
      <c r="DP16" s="20"/>
      <c r="DQ16" s="20"/>
      <c r="DR16" s="20">
        <v>1.0</v>
      </c>
      <c r="DS16" s="20"/>
      <c r="DT16" s="20"/>
      <c r="DU16" s="20">
        <v>1.0</v>
      </c>
      <c r="DV16" s="20"/>
      <c r="DW16" s="20"/>
      <c r="DX16" s="20">
        <v>1.0</v>
      </c>
      <c r="DY16" s="20"/>
      <c r="DZ16" s="20">
        <v>1.0</v>
      </c>
      <c r="EA16" s="20"/>
      <c r="EB16" s="20"/>
      <c r="EC16" s="20">
        <v>1.0</v>
      </c>
      <c r="ED16" s="20"/>
      <c r="EE16" s="20"/>
      <c r="EF16" s="20">
        <v>1.0</v>
      </c>
      <c r="EG16" s="20"/>
      <c r="EH16" s="20"/>
      <c r="EI16" s="20"/>
      <c r="EJ16" s="20">
        <v>1.0</v>
      </c>
      <c r="EK16" s="20"/>
      <c r="EL16" s="20"/>
      <c r="EM16" s="20">
        <v>1.0</v>
      </c>
      <c r="EN16" s="20"/>
      <c r="EO16" s="20"/>
      <c r="EP16" s="20">
        <v>1.0</v>
      </c>
      <c r="EQ16" s="20"/>
      <c r="ER16" s="20">
        <v>1.0</v>
      </c>
      <c r="ES16" s="20"/>
      <c r="ET16" s="20"/>
      <c r="EU16" s="20">
        <v>1.0</v>
      </c>
      <c r="EV16" s="20"/>
      <c r="EW16" s="20"/>
      <c r="EX16" s="20"/>
      <c r="EY16" s="20">
        <v>1.0</v>
      </c>
      <c r="EZ16" s="20">
        <v>1.0</v>
      </c>
      <c r="FA16" s="20"/>
      <c r="FB16" s="20"/>
      <c r="FC16" s="20">
        <v>1.0</v>
      </c>
      <c r="FD16" s="20"/>
      <c r="FE16" s="20"/>
      <c r="FF16" s="20"/>
      <c r="FG16" s="20">
        <v>1.0</v>
      </c>
      <c r="FH16" s="20"/>
      <c r="FI16" s="40"/>
      <c r="FJ16" s="40">
        <v>1.0</v>
      </c>
      <c r="FK16" s="20"/>
      <c r="FL16" s="20"/>
      <c r="FM16" s="40">
        <v>1.0</v>
      </c>
      <c r="FN16" s="20"/>
      <c r="FO16" s="20"/>
      <c r="FP16" s="40">
        <v>1.0</v>
      </c>
      <c r="FQ16" s="20"/>
      <c r="FR16" s="20"/>
      <c r="FS16" s="40">
        <v>1.0</v>
      </c>
      <c r="FT16" s="20"/>
      <c r="FU16" s="20"/>
      <c r="FV16" s="40">
        <v>1.0</v>
      </c>
      <c r="FW16" s="20"/>
      <c r="FX16" s="20"/>
      <c r="FY16" s="40">
        <v>1.0</v>
      </c>
      <c r="FZ16" s="20"/>
      <c r="GA16" s="20"/>
      <c r="GB16" s="20">
        <v>1.0</v>
      </c>
      <c r="GC16" s="20"/>
      <c r="GD16" s="20"/>
      <c r="GE16" s="20"/>
      <c r="GF16" s="20">
        <v>1.0</v>
      </c>
      <c r="GG16" s="20"/>
      <c r="GH16" s="20">
        <v>1.0</v>
      </c>
      <c r="GJ16" s="20"/>
      <c r="GK16" s="20">
        <v>1.0</v>
      </c>
      <c r="GM16" s="20"/>
      <c r="GN16" s="20">
        <v>1.0</v>
      </c>
      <c r="GO16" s="20"/>
      <c r="GP16" s="20"/>
      <c r="GQ16" s="20">
        <v>1.0</v>
      </c>
      <c r="GR16" s="20"/>
    </row>
    <row r="17">
      <c r="A17" s="36">
        <v>4.0</v>
      </c>
      <c r="B17" s="38" t="s">
        <v>836</v>
      </c>
      <c r="C17" s="89">
        <v>1.0</v>
      </c>
      <c r="D17" s="22"/>
      <c r="E17" s="22"/>
      <c r="F17" s="38">
        <v>1.0</v>
      </c>
      <c r="G17" s="38"/>
      <c r="H17" s="38"/>
      <c r="I17" s="38"/>
      <c r="J17" s="38">
        <v>1.0</v>
      </c>
      <c r="K17" s="38"/>
      <c r="L17" s="38">
        <v>1.0</v>
      </c>
      <c r="M17" s="38"/>
      <c r="N17" s="38"/>
      <c r="O17" s="38">
        <v>1.0</v>
      </c>
      <c r="P17" s="38"/>
      <c r="Q17" s="38"/>
      <c r="R17" s="38">
        <v>1.0</v>
      </c>
      <c r="S17" s="38"/>
      <c r="T17" s="38"/>
      <c r="U17" s="38">
        <v>1.0</v>
      </c>
      <c r="V17" s="38"/>
      <c r="W17" s="38"/>
      <c r="X17" s="38">
        <v>1.0</v>
      </c>
      <c r="Y17" s="38"/>
      <c r="Z17" s="38"/>
      <c r="AA17" s="20">
        <v>1.0</v>
      </c>
      <c r="AB17" s="20"/>
      <c r="AC17" s="20"/>
      <c r="AD17" s="20">
        <v>1.0</v>
      </c>
      <c r="AE17" s="20"/>
      <c r="AF17" s="20"/>
      <c r="AG17" s="20">
        <v>1.0</v>
      </c>
      <c r="AH17" s="20"/>
      <c r="AI17" s="20"/>
      <c r="AJ17" s="20">
        <v>1.0</v>
      </c>
      <c r="AL17" s="20"/>
      <c r="AM17" s="20"/>
      <c r="AN17" s="20">
        <v>1.0</v>
      </c>
      <c r="AO17" s="20"/>
      <c r="AP17" s="20">
        <v>1.0</v>
      </c>
      <c r="AQ17" s="20"/>
      <c r="AR17" s="20"/>
      <c r="AS17" s="20">
        <v>1.0</v>
      </c>
      <c r="AT17" s="20"/>
      <c r="AU17" s="77"/>
      <c r="AV17" s="20">
        <v>1.0</v>
      </c>
      <c r="AW17" s="20"/>
      <c r="AX17" s="20"/>
      <c r="AY17" s="20"/>
      <c r="AZ17" s="20">
        <v>1.0</v>
      </c>
      <c r="BA17" s="20"/>
      <c r="BB17" s="20"/>
      <c r="BC17" s="20">
        <v>1.0</v>
      </c>
      <c r="BD17" s="20"/>
      <c r="BE17" s="20">
        <v>1.0</v>
      </c>
      <c r="BF17" s="20"/>
      <c r="BG17" s="20"/>
      <c r="BH17" s="20"/>
      <c r="BI17" s="20">
        <v>1.0</v>
      </c>
      <c r="BJ17" s="20"/>
      <c r="BK17" s="20">
        <v>1.0</v>
      </c>
      <c r="BL17" s="20"/>
      <c r="BM17" s="20"/>
      <c r="BN17" s="20">
        <v>1.0</v>
      </c>
      <c r="BO17" s="20"/>
      <c r="BP17" s="20"/>
      <c r="BQ17" s="20">
        <v>1.0</v>
      </c>
      <c r="BR17" s="20"/>
      <c r="BS17" s="20"/>
      <c r="BT17" s="20">
        <v>1.0</v>
      </c>
      <c r="BU17" s="20"/>
      <c r="BV17" s="20"/>
      <c r="BW17" s="53">
        <v>1.0</v>
      </c>
      <c r="BX17" s="20"/>
      <c r="BY17" s="20"/>
      <c r="BZ17" s="20">
        <v>1.0</v>
      </c>
      <c r="CA17" s="20"/>
      <c r="CB17" s="20"/>
      <c r="CC17" s="20">
        <v>1.0</v>
      </c>
      <c r="CD17" s="20"/>
      <c r="CE17" s="20"/>
      <c r="CF17" s="20">
        <v>1.0</v>
      </c>
      <c r="CG17" s="20"/>
      <c r="CH17" s="20"/>
      <c r="CI17" s="20">
        <v>1.0</v>
      </c>
      <c r="CJ17" s="20"/>
      <c r="CK17" s="20"/>
      <c r="CL17" s="20">
        <v>1.0</v>
      </c>
      <c r="CM17" s="20"/>
      <c r="CN17" s="20"/>
      <c r="CO17" s="20">
        <v>1.0</v>
      </c>
      <c r="CP17" s="20"/>
      <c r="CQ17" s="20"/>
      <c r="CR17" s="20">
        <v>1.0</v>
      </c>
      <c r="CS17" s="20"/>
      <c r="CT17" s="20"/>
      <c r="CU17" s="20">
        <v>1.0</v>
      </c>
      <c r="CV17" s="20"/>
      <c r="CW17" s="20"/>
      <c r="CX17" s="20">
        <v>1.0</v>
      </c>
      <c r="CY17" s="20"/>
      <c r="CZ17" s="20"/>
      <c r="DA17" s="20">
        <v>1.0</v>
      </c>
      <c r="DB17" s="20"/>
      <c r="DC17" s="20"/>
      <c r="DD17" s="20">
        <v>1.0</v>
      </c>
      <c r="DE17" s="20"/>
      <c r="DF17" s="20"/>
      <c r="DG17" s="20">
        <v>1.0</v>
      </c>
      <c r="DH17" s="20"/>
      <c r="DI17" s="20"/>
      <c r="DJ17" s="20">
        <v>1.0</v>
      </c>
      <c r="DK17" s="20"/>
      <c r="DL17" s="20"/>
      <c r="DM17" s="20">
        <v>1.0</v>
      </c>
      <c r="DN17" s="20"/>
      <c r="DO17" s="20"/>
      <c r="DP17" s="20">
        <v>1.0</v>
      </c>
      <c r="DQ17" s="20"/>
      <c r="DR17" s="20"/>
      <c r="DS17" s="20">
        <v>1.0</v>
      </c>
      <c r="DT17" s="20"/>
      <c r="DU17" s="20"/>
      <c r="DV17" s="20">
        <v>1.0</v>
      </c>
      <c r="DW17" s="20"/>
      <c r="DX17" s="20"/>
      <c r="DY17" s="20">
        <v>1.0</v>
      </c>
      <c r="DZ17" s="20"/>
      <c r="EA17" s="20"/>
      <c r="EB17" s="20">
        <v>1.0</v>
      </c>
      <c r="EC17" s="20"/>
      <c r="ED17" s="20"/>
      <c r="EE17" s="20">
        <v>1.0</v>
      </c>
      <c r="EF17" s="20"/>
      <c r="EG17" s="20"/>
      <c r="EH17" s="20">
        <v>1.0</v>
      </c>
      <c r="EI17" s="20"/>
      <c r="EJ17" s="20"/>
      <c r="EK17" s="20">
        <v>1.0</v>
      </c>
      <c r="EL17" s="20"/>
      <c r="EM17" s="20"/>
      <c r="EN17" s="20">
        <v>1.0</v>
      </c>
      <c r="EO17" s="20"/>
      <c r="EP17" s="20"/>
      <c r="EQ17" s="20">
        <v>1.0</v>
      </c>
      <c r="ER17" s="20"/>
      <c r="ES17" s="20"/>
      <c r="ET17" s="20">
        <v>1.0</v>
      </c>
      <c r="EU17" s="20"/>
      <c r="EV17" s="20"/>
      <c r="EW17" s="20"/>
      <c r="EX17" s="20">
        <v>1.0</v>
      </c>
      <c r="EY17" s="20"/>
      <c r="EZ17" s="20">
        <v>1.0</v>
      </c>
      <c r="FA17" s="20"/>
      <c r="FB17" s="20"/>
      <c r="FC17" s="20">
        <v>1.0</v>
      </c>
      <c r="FD17" s="20"/>
      <c r="FE17" s="20"/>
      <c r="FF17" s="20">
        <v>1.0</v>
      </c>
      <c r="FG17" s="20"/>
      <c r="FH17" s="20"/>
      <c r="FI17" s="40">
        <v>1.0</v>
      </c>
      <c r="FJ17" s="40"/>
      <c r="FK17" s="20"/>
      <c r="FL17" s="40">
        <v>1.0</v>
      </c>
      <c r="FM17" s="20"/>
      <c r="FN17" s="20"/>
      <c r="FO17" s="40">
        <v>1.0</v>
      </c>
      <c r="FP17" s="20"/>
      <c r="FQ17" s="20"/>
      <c r="FR17" s="40">
        <v>1.0</v>
      </c>
      <c r="FS17" s="20"/>
      <c r="FT17" s="20"/>
      <c r="FU17" s="40">
        <v>1.0</v>
      </c>
      <c r="FV17" s="20"/>
      <c r="FW17" s="20"/>
      <c r="FX17" s="40">
        <v>1.0</v>
      </c>
      <c r="FY17" s="20"/>
      <c r="FZ17" s="20"/>
      <c r="GA17" s="20">
        <v>1.0</v>
      </c>
      <c r="GB17" s="20"/>
      <c r="GC17" s="20"/>
      <c r="GD17" s="20">
        <v>1.0</v>
      </c>
      <c r="GE17" s="20"/>
      <c r="GF17" s="20"/>
      <c r="GG17" s="20">
        <v>1.0</v>
      </c>
      <c r="GH17" s="20"/>
      <c r="GI17" s="20"/>
      <c r="GJ17" s="20">
        <v>1.0</v>
      </c>
      <c r="GK17" s="20"/>
      <c r="GL17" s="20"/>
      <c r="GM17" s="20">
        <v>1.0</v>
      </c>
      <c r="GN17" s="20"/>
      <c r="GP17" s="20">
        <v>1.0</v>
      </c>
      <c r="GQ17" s="20"/>
      <c r="GR17" s="20"/>
    </row>
    <row r="18">
      <c r="A18" s="36">
        <v>5.0</v>
      </c>
      <c r="B18" s="38" t="s">
        <v>837</v>
      </c>
      <c r="C18" s="89"/>
      <c r="D18" s="22">
        <v>1.0</v>
      </c>
      <c r="E18" s="22"/>
      <c r="F18" s="38"/>
      <c r="G18" s="38">
        <v>1.0</v>
      </c>
      <c r="H18" s="38"/>
      <c r="I18" s="38"/>
      <c r="J18" s="38"/>
      <c r="K18" s="38">
        <v>1.0</v>
      </c>
      <c r="L18" s="38">
        <v>1.0</v>
      </c>
      <c r="M18" s="20"/>
      <c r="N18" s="38"/>
      <c r="O18" s="38"/>
      <c r="P18" s="38">
        <v>1.0</v>
      </c>
      <c r="Q18" s="38"/>
      <c r="R18" s="38"/>
      <c r="S18" s="38">
        <v>1.0</v>
      </c>
      <c r="T18" s="38"/>
      <c r="U18" s="38"/>
      <c r="V18" s="38">
        <v>1.0</v>
      </c>
      <c r="W18" s="38"/>
      <c r="X18" s="38"/>
      <c r="Y18" s="38">
        <v>1.0</v>
      </c>
      <c r="Z18" s="38"/>
      <c r="AA18" s="20"/>
      <c r="AB18" s="20">
        <v>1.0</v>
      </c>
      <c r="AC18" s="20"/>
      <c r="AD18" s="20"/>
      <c r="AE18" s="20"/>
      <c r="AF18" s="20">
        <v>1.0</v>
      </c>
      <c r="AG18" s="20"/>
      <c r="AH18" s="20">
        <v>1.0</v>
      </c>
      <c r="AI18" s="20"/>
      <c r="AJ18" s="20"/>
      <c r="AK18" s="20"/>
      <c r="AL18" s="20">
        <v>1.0</v>
      </c>
      <c r="AM18" s="20"/>
      <c r="AN18" s="20"/>
      <c r="AO18" s="20">
        <v>1.0</v>
      </c>
      <c r="AP18" s="20"/>
      <c r="AQ18" s="20"/>
      <c r="AR18" s="20">
        <v>1.0</v>
      </c>
      <c r="AS18" s="20"/>
      <c r="AT18" s="20"/>
      <c r="AU18" s="77">
        <v>1.0</v>
      </c>
      <c r="AV18" s="20"/>
      <c r="AW18" s="20"/>
      <c r="AX18" s="20">
        <v>1.0</v>
      </c>
      <c r="AY18" s="20"/>
      <c r="AZ18" s="20"/>
      <c r="BA18" s="20">
        <v>1.0</v>
      </c>
      <c r="BB18" s="20"/>
      <c r="BC18" s="20"/>
      <c r="BD18" s="20">
        <v>1.0</v>
      </c>
      <c r="BE18" s="20"/>
      <c r="BF18" s="20">
        <v>1.0</v>
      </c>
      <c r="BG18" s="20"/>
      <c r="BH18" s="20"/>
      <c r="BI18" s="20">
        <v>1.0</v>
      </c>
      <c r="BJ18" s="20"/>
      <c r="BK18" s="20"/>
      <c r="BL18" s="20">
        <v>1.0</v>
      </c>
      <c r="BM18" s="20"/>
      <c r="BN18" s="20"/>
      <c r="BO18" s="20"/>
      <c r="BP18" s="20">
        <v>1.0</v>
      </c>
      <c r="BQ18" s="20"/>
      <c r="BR18" s="20">
        <v>1.0</v>
      </c>
      <c r="BS18" s="20"/>
      <c r="BT18" s="20">
        <v>1.0</v>
      </c>
      <c r="BU18" s="20"/>
      <c r="BV18" s="20"/>
      <c r="BW18" s="53"/>
      <c r="BX18" s="20">
        <v>1.0</v>
      </c>
      <c r="BY18" s="20"/>
      <c r="BZ18" s="20"/>
      <c r="CA18" s="20">
        <v>1.0</v>
      </c>
      <c r="CB18" s="20"/>
      <c r="CC18" s="20"/>
      <c r="CD18" s="20">
        <v>1.0</v>
      </c>
      <c r="CE18" s="20"/>
      <c r="CF18" s="20"/>
      <c r="CG18" s="20"/>
      <c r="CH18" s="20">
        <v>1.0</v>
      </c>
      <c r="CI18" s="20"/>
      <c r="CJ18" s="20">
        <v>1.0</v>
      </c>
      <c r="CK18" s="20"/>
      <c r="CL18" s="20"/>
      <c r="CM18" s="20"/>
      <c r="CN18" s="20">
        <v>1.0</v>
      </c>
      <c r="CO18" s="20"/>
      <c r="CP18" s="20">
        <v>1.0</v>
      </c>
      <c r="CQ18" s="20"/>
      <c r="CR18" s="20"/>
      <c r="CS18" s="20">
        <v>1.0</v>
      </c>
      <c r="CT18" s="20"/>
      <c r="CU18" s="20"/>
      <c r="CV18" s="20">
        <v>1.0</v>
      </c>
      <c r="CW18" s="20"/>
      <c r="CX18" s="20"/>
      <c r="CY18" s="20"/>
      <c r="CZ18" s="20">
        <v>1.0</v>
      </c>
      <c r="DA18" s="20"/>
      <c r="DB18" s="20"/>
      <c r="DC18" s="20">
        <v>1.0</v>
      </c>
      <c r="DD18" s="20"/>
      <c r="DE18" s="20"/>
      <c r="DF18" s="20">
        <v>1.0</v>
      </c>
      <c r="DG18" s="20"/>
      <c r="DH18" s="20"/>
      <c r="DI18" s="20">
        <v>1.0</v>
      </c>
      <c r="DJ18" s="20"/>
      <c r="DK18" s="20"/>
      <c r="DL18" s="20">
        <v>1.0</v>
      </c>
      <c r="DM18" s="20"/>
      <c r="DN18" s="20"/>
      <c r="DO18" s="20">
        <v>1.0</v>
      </c>
      <c r="DP18" s="20"/>
      <c r="DQ18" s="20"/>
      <c r="DR18" s="20">
        <v>1.0</v>
      </c>
      <c r="DS18" s="20"/>
      <c r="DT18" s="20"/>
      <c r="DU18" s="20">
        <v>1.0</v>
      </c>
      <c r="DV18" s="20"/>
      <c r="DW18" s="20">
        <v>1.0</v>
      </c>
      <c r="DX18" s="20"/>
      <c r="DY18" s="20"/>
      <c r="DZ18" s="20"/>
      <c r="EA18" s="20">
        <v>1.0</v>
      </c>
      <c r="EB18" s="20"/>
      <c r="EC18" s="20"/>
      <c r="ED18" s="20">
        <v>1.0</v>
      </c>
      <c r="EE18" s="20"/>
      <c r="EF18" s="20"/>
      <c r="EG18" s="20">
        <v>1.0</v>
      </c>
      <c r="EH18" s="20"/>
      <c r="EI18" s="20"/>
      <c r="EJ18" s="20">
        <v>1.0</v>
      </c>
      <c r="EK18" s="20"/>
      <c r="EL18" s="20"/>
      <c r="EM18" s="20">
        <v>1.0</v>
      </c>
      <c r="EN18" s="20"/>
      <c r="EO18" s="20"/>
      <c r="EP18" s="20">
        <v>1.0</v>
      </c>
      <c r="EQ18" s="20"/>
      <c r="ER18" s="20"/>
      <c r="ES18" s="20">
        <v>1.0</v>
      </c>
      <c r="ET18" s="20"/>
      <c r="EU18" s="20"/>
      <c r="EV18" s="20">
        <v>1.0</v>
      </c>
      <c r="EW18" s="20"/>
      <c r="EX18" s="20"/>
      <c r="EY18" s="20">
        <v>1.0</v>
      </c>
      <c r="EZ18" s="20"/>
      <c r="FA18" s="20">
        <v>1.0</v>
      </c>
      <c r="FB18" s="20"/>
      <c r="FC18" s="20"/>
      <c r="FD18" s="20">
        <v>1.0</v>
      </c>
      <c r="FE18" s="20"/>
      <c r="FF18" s="20"/>
      <c r="FG18" s="20"/>
      <c r="FH18" s="20">
        <v>1.0</v>
      </c>
      <c r="FI18" s="40">
        <v>1.0</v>
      </c>
      <c r="FJ18" s="40"/>
      <c r="FK18" s="20"/>
      <c r="FL18" s="20"/>
      <c r="FM18" s="40">
        <v>1.0</v>
      </c>
      <c r="FN18" s="20"/>
      <c r="FO18" s="40">
        <v>1.0</v>
      </c>
      <c r="FP18" s="20"/>
      <c r="FQ18" s="20"/>
      <c r="FR18" s="40">
        <v>1.0</v>
      </c>
      <c r="FS18" s="20"/>
      <c r="FT18" s="20"/>
      <c r="FU18" s="40">
        <v>1.0</v>
      </c>
      <c r="FV18" s="20"/>
      <c r="FW18" s="20"/>
      <c r="FX18" s="40">
        <v>1.0</v>
      </c>
      <c r="FY18" s="20"/>
      <c r="FZ18" s="20"/>
      <c r="GA18" s="20"/>
      <c r="GB18" s="20">
        <v>1.0</v>
      </c>
      <c r="GC18" s="20"/>
      <c r="GD18" s="20"/>
      <c r="GE18" s="20">
        <v>1.0</v>
      </c>
      <c r="GF18" s="20"/>
      <c r="GG18" s="20"/>
      <c r="GH18" s="20">
        <v>1.0</v>
      </c>
      <c r="GJ18" s="20"/>
      <c r="GK18" s="20">
        <v>1.0</v>
      </c>
      <c r="GM18" s="20"/>
      <c r="GN18" s="20"/>
      <c r="GO18" s="20"/>
      <c r="GP18" s="20"/>
      <c r="GQ18" s="20">
        <v>1.0</v>
      </c>
      <c r="GR18" s="20"/>
    </row>
    <row r="19">
      <c r="A19" s="36">
        <v>6.0</v>
      </c>
      <c r="B19" s="38" t="s">
        <v>838</v>
      </c>
      <c r="C19" s="89"/>
      <c r="D19" s="22">
        <v>1.0</v>
      </c>
      <c r="E19" s="22"/>
      <c r="F19" s="38"/>
      <c r="G19" s="38">
        <v>1.0</v>
      </c>
      <c r="H19" s="38"/>
      <c r="I19" s="38"/>
      <c r="J19" s="38">
        <v>1.0</v>
      </c>
      <c r="K19" s="38"/>
      <c r="L19" s="38">
        <v>1.0</v>
      </c>
      <c r="M19" s="20"/>
      <c r="N19" s="38"/>
      <c r="O19" s="38"/>
      <c r="P19" s="38">
        <v>1.0</v>
      </c>
      <c r="Q19" s="38"/>
      <c r="R19" s="38">
        <v>1.0</v>
      </c>
      <c r="S19" s="38"/>
      <c r="T19" s="38"/>
      <c r="U19" s="38">
        <v>1.0</v>
      </c>
      <c r="V19" s="38"/>
      <c r="W19" s="38"/>
      <c r="X19" s="38">
        <v>1.0</v>
      </c>
      <c r="Y19" s="38"/>
      <c r="Z19" s="38"/>
      <c r="AA19" s="20">
        <v>1.0</v>
      </c>
      <c r="AB19" s="20"/>
      <c r="AC19" s="20"/>
      <c r="AD19" s="20">
        <v>1.0</v>
      </c>
      <c r="AE19" s="20"/>
      <c r="AF19" s="20"/>
      <c r="AG19" s="20">
        <v>1.0</v>
      </c>
      <c r="AH19" s="20"/>
      <c r="AI19" s="20"/>
      <c r="AJ19" s="20">
        <v>1.0</v>
      </c>
      <c r="AL19" s="20"/>
      <c r="AM19" s="20">
        <v>1.0</v>
      </c>
      <c r="AN19" s="20"/>
      <c r="AO19" s="20"/>
      <c r="AP19" s="20"/>
      <c r="AQ19" s="20">
        <v>1.0</v>
      </c>
      <c r="AR19" s="20"/>
      <c r="AS19" s="20"/>
      <c r="AT19" s="20">
        <v>1.0</v>
      </c>
      <c r="AU19" s="77"/>
      <c r="AV19" s="20"/>
      <c r="AW19" s="20">
        <v>1.0</v>
      </c>
      <c r="AX19" s="20"/>
      <c r="AY19" s="20"/>
      <c r="AZ19" s="20">
        <v>1.0</v>
      </c>
      <c r="BA19" s="20"/>
      <c r="BB19" s="20"/>
      <c r="BC19" s="20">
        <v>1.0</v>
      </c>
      <c r="BD19" s="20"/>
      <c r="BE19" s="20">
        <v>1.0</v>
      </c>
      <c r="BF19" s="20"/>
      <c r="BG19" s="20"/>
      <c r="BH19" s="20"/>
      <c r="BI19" s="20">
        <v>1.0</v>
      </c>
      <c r="BJ19" s="20"/>
      <c r="BK19" s="20">
        <v>1.0</v>
      </c>
      <c r="BL19" s="20"/>
      <c r="BM19" s="20"/>
      <c r="BN19" s="20">
        <v>1.0</v>
      </c>
      <c r="BO19" s="20"/>
      <c r="BP19" s="20"/>
      <c r="BQ19" s="20">
        <v>1.0</v>
      </c>
      <c r="BR19" s="20"/>
      <c r="BS19" s="20"/>
      <c r="BT19" s="20">
        <v>1.0</v>
      </c>
      <c r="BU19" s="20"/>
      <c r="BV19" s="20"/>
      <c r="BW19" s="53">
        <v>1.0</v>
      </c>
      <c r="BX19" s="20"/>
      <c r="BY19" s="20"/>
      <c r="BZ19" s="20">
        <v>1.0</v>
      </c>
      <c r="CA19" s="20"/>
      <c r="CB19" s="20"/>
      <c r="CC19" s="20">
        <v>1.0</v>
      </c>
      <c r="CD19" s="20"/>
      <c r="CE19" s="20"/>
      <c r="CF19" s="20">
        <v>1.0</v>
      </c>
      <c r="CG19" s="20"/>
      <c r="CH19" s="20"/>
      <c r="CI19" s="20"/>
      <c r="CJ19" s="20">
        <v>1.0</v>
      </c>
      <c r="CK19" s="20"/>
      <c r="CL19" s="20">
        <v>1.0</v>
      </c>
      <c r="CM19" s="20"/>
      <c r="CN19" s="20"/>
      <c r="CO19" s="20">
        <v>1.0</v>
      </c>
      <c r="CP19" s="20"/>
      <c r="CQ19" s="20"/>
      <c r="CR19" s="20">
        <v>1.0</v>
      </c>
      <c r="CS19" s="20"/>
      <c r="CT19" s="20"/>
      <c r="CU19" s="20">
        <v>1.0</v>
      </c>
      <c r="CV19" s="20"/>
      <c r="CW19" s="20"/>
      <c r="CX19" s="20">
        <v>1.0</v>
      </c>
      <c r="CY19" s="20"/>
      <c r="CZ19" s="20"/>
      <c r="DA19" s="20">
        <v>1.0</v>
      </c>
      <c r="DB19" s="20"/>
      <c r="DC19" s="20"/>
      <c r="DD19" s="20"/>
      <c r="DE19" s="20">
        <v>1.0</v>
      </c>
      <c r="DF19" s="20"/>
      <c r="DG19" s="20"/>
      <c r="DH19" s="20">
        <v>1.0</v>
      </c>
      <c r="DI19" s="20"/>
      <c r="DJ19" s="20"/>
      <c r="DK19" s="20">
        <v>1.0</v>
      </c>
      <c r="DL19" s="20"/>
      <c r="DM19" s="20"/>
      <c r="DN19" s="20">
        <v>1.0</v>
      </c>
      <c r="DO19" s="20"/>
      <c r="DP19" s="20"/>
      <c r="DQ19" s="20">
        <v>1.0</v>
      </c>
      <c r="DR19" s="20"/>
      <c r="DS19" s="20"/>
      <c r="DT19" s="20">
        <v>1.0</v>
      </c>
      <c r="DU19" s="20"/>
      <c r="DV19" s="20">
        <v>1.0</v>
      </c>
      <c r="DW19" s="20"/>
      <c r="DX19" s="20"/>
      <c r="DY19" s="20"/>
      <c r="DZ19" s="20"/>
      <c r="EA19" s="20">
        <v>1.0</v>
      </c>
      <c r="EB19" s="20"/>
      <c r="EC19" s="20">
        <v>1.0</v>
      </c>
      <c r="ED19" s="20"/>
      <c r="EE19" s="20"/>
      <c r="EF19" s="20">
        <v>1.0</v>
      </c>
      <c r="EG19" s="20"/>
      <c r="EH19" s="20"/>
      <c r="EI19" s="20">
        <v>1.0</v>
      </c>
      <c r="EJ19" s="20"/>
      <c r="EK19" s="20"/>
      <c r="EL19" s="20">
        <v>1.0</v>
      </c>
      <c r="EM19" s="20"/>
      <c r="EN19" s="20"/>
      <c r="EO19" s="20">
        <v>1.0</v>
      </c>
      <c r="EP19" s="20"/>
      <c r="EQ19" s="20"/>
      <c r="ER19" s="20">
        <v>1.0</v>
      </c>
      <c r="ES19" s="20"/>
      <c r="ET19" s="20"/>
      <c r="EU19" s="20">
        <v>1.0</v>
      </c>
      <c r="EV19" s="20"/>
      <c r="EW19" s="20"/>
      <c r="EX19" s="20"/>
      <c r="EY19" s="20">
        <v>1.0</v>
      </c>
      <c r="EZ19" s="20"/>
      <c r="FA19" s="20">
        <v>1.0</v>
      </c>
      <c r="FB19" s="20"/>
      <c r="FC19" s="20"/>
      <c r="FD19" s="20">
        <v>1.0</v>
      </c>
      <c r="FE19" s="20"/>
      <c r="FF19" s="20">
        <v>1.0</v>
      </c>
      <c r="FG19" s="20"/>
      <c r="FH19" s="20"/>
      <c r="FI19" s="40">
        <v>1.0</v>
      </c>
      <c r="FJ19" s="40"/>
      <c r="FK19" s="20"/>
      <c r="FL19" s="40">
        <v>1.0</v>
      </c>
      <c r="FM19" s="20"/>
      <c r="FN19" s="20"/>
      <c r="FO19" s="40">
        <v>1.0</v>
      </c>
      <c r="FP19" s="20"/>
      <c r="FQ19" s="20"/>
      <c r="FR19" s="40">
        <v>1.0</v>
      </c>
      <c r="FS19" s="20"/>
      <c r="FT19" s="20"/>
      <c r="FU19" s="40">
        <v>1.0</v>
      </c>
      <c r="FV19" s="20"/>
      <c r="FW19" s="20"/>
      <c r="FX19" s="40">
        <v>1.0</v>
      </c>
      <c r="FY19" s="20"/>
      <c r="FZ19" s="20"/>
      <c r="GA19" s="20">
        <v>1.0</v>
      </c>
      <c r="GB19" s="20">
        <v>1.0</v>
      </c>
      <c r="GC19" s="20"/>
      <c r="GD19" s="20"/>
      <c r="GE19" s="20">
        <v>1.0</v>
      </c>
      <c r="GF19" s="20"/>
      <c r="GG19" s="20">
        <v>1.0</v>
      </c>
      <c r="GH19" s="20"/>
      <c r="GI19" s="20"/>
      <c r="GJ19" s="20">
        <v>1.0</v>
      </c>
      <c r="GL19" s="20"/>
      <c r="GM19" s="20">
        <v>1.0</v>
      </c>
      <c r="GN19" s="20"/>
      <c r="GO19" s="20"/>
      <c r="GP19" s="20">
        <v>1.0</v>
      </c>
      <c r="GQ19" s="20"/>
      <c r="GR19" s="20"/>
    </row>
    <row r="20">
      <c r="A20" s="36">
        <v>7.0</v>
      </c>
      <c r="B20" s="38" t="s">
        <v>839</v>
      </c>
      <c r="C20" s="89">
        <v>1.0</v>
      </c>
      <c r="D20" s="22"/>
      <c r="E20" s="22"/>
      <c r="F20" s="38"/>
      <c r="G20" s="38">
        <v>1.0</v>
      </c>
      <c r="H20" s="38"/>
      <c r="I20" s="38"/>
      <c r="J20" s="38">
        <v>1.0</v>
      </c>
      <c r="K20" s="38"/>
      <c r="L20" s="38">
        <v>1.0</v>
      </c>
      <c r="M20" s="20"/>
      <c r="N20" s="38"/>
      <c r="O20" s="38"/>
      <c r="P20" s="38">
        <v>1.0</v>
      </c>
      <c r="Q20" s="38"/>
      <c r="R20" s="38">
        <v>1.0</v>
      </c>
      <c r="S20" s="38"/>
      <c r="T20" s="38"/>
      <c r="U20" s="38">
        <v>1.0</v>
      </c>
      <c r="V20" s="38"/>
      <c r="W20" s="38"/>
      <c r="X20" s="38">
        <v>1.0</v>
      </c>
      <c r="Y20" s="38"/>
      <c r="Z20" s="38"/>
      <c r="AA20" s="20">
        <v>1.0</v>
      </c>
      <c r="AB20" s="20"/>
      <c r="AC20" s="20"/>
      <c r="AD20" s="20">
        <v>1.0</v>
      </c>
      <c r="AE20" s="20"/>
      <c r="AF20" s="20"/>
      <c r="AG20" s="20">
        <v>1.0</v>
      </c>
      <c r="AH20" s="20"/>
      <c r="AI20" s="20"/>
      <c r="AJ20" s="20">
        <v>1.0</v>
      </c>
      <c r="AK20" s="20"/>
      <c r="AL20" s="20"/>
      <c r="AM20" s="20">
        <v>1.0</v>
      </c>
      <c r="AN20" s="20"/>
      <c r="AO20" s="20"/>
      <c r="AP20" s="20"/>
      <c r="AQ20" s="20">
        <v>1.0</v>
      </c>
      <c r="AR20" s="20"/>
      <c r="AS20" s="20"/>
      <c r="AT20" s="20">
        <v>1.0</v>
      </c>
      <c r="AU20" s="77"/>
      <c r="AV20" s="20">
        <v>1.0</v>
      </c>
      <c r="AW20" s="20"/>
      <c r="AX20" s="20"/>
      <c r="AY20" s="20">
        <v>1.0</v>
      </c>
      <c r="AZ20" s="20"/>
      <c r="BA20" s="20"/>
      <c r="BB20" s="20">
        <v>1.0</v>
      </c>
      <c r="BC20" s="20"/>
      <c r="BD20" s="20"/>
      <c r="BE20" s="20">
        <v>1.0</v>
      </c>
      <c r="BF20" s="20"/>
      <c r="BG20" s="20"/>
      <c r="BH20" s="20"/>
      <c r="BI20" s="20">
        <v>1.0</v>
      </c>
      <c r="BJ20" s="20"/>
      <c r="BK20" s="20">
        <v>1.0</v>
      </c>
      <c r="BL20" s="20"/>
      <c r="BM20" s="20"/>
      <c r="BN20" s="20">
        <v>1.0</v>
      </c>
      <c r="BO20" s="20"/>
      <c r="BP20" s="20"/>
      <c r="BQ20" s="20">
        <v>1.0</v>
      </c>
      <c r="BR20" s="20"/>
      <c r="BS20" s="20"/>
      <c r="BT20" s="20">
        <v>1.0</v>
      </c>
      <c r="BU20" s="20"/>
      <c r="BV20" s="20"/>
      <c r="BW20" s="53">
        <v>1.0</v>
      </c>
      <c r="BX20" s="20"/>
      <c r="BY20" s="20"/>
      <c r="BZ20" s="20">
        <v>1.0</v>
      </c>
      <c r="CA20" s="20"/>
      <c r="CB20" s="20"/>
      <c r="CC20" s="20">
        <v>1.0</v>
      </c>
      <c r="CD20" s="20"/>
      <c r="CE20" s="20"/>
      <c r="CF20" s="20">
        <v>1.0</v>
      </c>
      <c r="CG20" s="20"/>
      <c r="CH20" s="20"/>
      <c r="CI20" s="20"/>
      <c r="CJ20" s="20">
        <v>1.0</v>
      </c>
      <c r="CK20" s="20"/>
      <c r="CL20" s="20">
        <v>1.0</v>
      </c>
      <c r="CM20" s="20"/>
      <c r="CN20" s="20"/>
      <c r="CO20" s="20"/>
      <c r="CP20" s="20">
        <v>1.0</v>
      </c>
      <c r="CQ20" s="20"/>
      <c r="CR20" s="20"/>
      <c r="CS20" s="20">
        <v>1.0</v>
      </c>
      <c r="CT20" s="20"/>
      <c r="CU20" s="20"/>
      <c r="CV20" s="20">
        <v>1.0</v>
      </c>
      <c r="CW20" s="20"/>
      <c r="CX20" s="20"/>
      <c r="CY20" s="20">
        <v>1.0</v>
      </c>
      <c r="CZ20" s="20"/>
      <c r="DA20" s="20">
        <v>1.0</v>
      </c>
      <c r="DB20" s="20"/>
      <c r="DC20" s="20"/>
      <c r="DD20" s="20"/>
      <c r="DE20" s="20">
        <v>1.0</v>
      </c>
      <c r="DF20" s="20"/>
      <c r="DG20" s="20"/>
      <c r="DH20" s="20">
        <v>1.0</v>
      </c>
      <c r="DI20" s="20"/>
      <c r="DJ20" s="20">
        <v>1.0</v>
      </c>
      <c r="DK20" s="20"/>
      <c r="DL20" s="20"/>
      <c r="DM20" s="20"/>
      <c r="DN20" s="20">
        <v>1.0</v>
      </c>
      <c r="DO20" s="20"/>
      <c r="DP20" s="20"/>
      <c r="DQ20" s="20">
        <v>1.0</v>
      </c>
      <c r="DR20" s="20"/>
      <c r="DS20" s="20"/>
      <c r="DT20" s="20">
        <v>1.0</v>
      </c>
      <c r="DU20" s="20"/>
      <c r="DV20" s="20">
        <v>1.0</v>
      </c>
      <c r="DW20" s="20"/>
      <c r="DX20" s="20"/>
      <c r="DY20" s="20"/>
      <c r="DZ20" s="20"/>
      <c r="EA20" s="20">
        <v>1.0</v>
      </c>
      <c r="EB20" s="20"/>
      <c r="EC20" s="20">
        <v>1.0</v>
      </c>
      <c r="ED20" s="20"/>
      <c r="EE20" s="20"/>
      <c r="EF20" s="20">
        <v>1.0</v>
      </c>
      <c r="EG20" s="20"/>
      <c r="EH20" s="20"/>
      <c r="EI20" s="20">
        <v>1.0</v>
      </c>
      <c r="EJ20" s="20"/>
      <c r="EK20" s="20"/>
      <c r="EL20" s="20">
        <v>1.0</v>
      </c>
      <c r="EM20" s="20"/>
      <c r="EN20" s="20">
        <v>1.0</v>
      </c>
      <c r="EO20" s="20"/>
      <c r="EP20" s="20"/>
      <c r="EQ20" s="20"/>
      <c r="ER20" s="20">
        <v>1.0</v>
      </c>
      <c r="ES20" s="20"/>
      <c r="ET20" s="20"/>
      <c r="EU20" s="20">
        <v>1.0</v>
      </c>
      <c r="EV20" s="20"/>
      <c r="EW20" s="20"/>
      <c r="EX20" s="20"/>
      <c r="EY20" s="20">
        <v>1.0</v>
      </c>
      <c r="EZ20" s="20"/>
      <c r="FA20" s="20">
        <v>1.0</v>
      </c>
      <c r="FB20" s="20"/>
      <c r="FC20" s="20"/>
      <c r="FD20" s="20">
        <v>1.0</v>
      </c>
      <c r="FE20" s="20"/>
      <c r="FF20" s="20">
        <v>1.0</v>
      </c>
      <c r="FG20" s="20"/>
      <c r="FH20" s="20"/>
      <c r="FI20" s="40">
        <v>1.0</v>
      </c>
      <c r="FJ20" s="40"/>
      <c r="FK20" s="20"/>
      <c r="FL20" s="40">
        <v>1.0</v>
      </c>
      <c r="FM20" s="20"/>
      <c r="FN20" s="20"/>
      <c r="FO20" s="40">
        <v>1.0</v>
      </c>
      <c r="FP20" s="20"/>
      <c r="FQ20" s="20"/>
      <c r="FR20" s="40">
        <v>1.0</v>
      </c>
      <c r="FS20" s="20"/>
      <c r="FT20" s="20"/>
      <c r="FU20" s="40">
        <v>1.0</v>
      </c>
      <c r="FV20" s="20"/>
      <c r="FW20" s="20"/>
      <c r="FX20" s="40">
        <v>1.0</v>
      </c>
      <c r="FY20" s="20"/>
      <c r="FZ20" s="20"/>
      <c r="GA20" s="20">
        <v>1.0</v>
      </c>
      <c r="GB20" s="20"/>
      <c r="GC20" s="20"/>
      <c r="GD20" s="20">
        <v>1.0</v>
      </c>
      <c r="GE20" s="20"/>
      <c r="GF20" s="20"/>
      <c r="GG20" s="20">
        <v>1.0</v>
      </c>
      <c r="GH20" s="20"/>
      <c r="GI20" s="20"/>
      <c r="GJ20" s="20">
        <v>1.0</v>
      </c>
      <c r="GK20" s="20"/>
      <c r="GL20" s="20"/>
      <c r="GM20" s="20">
        <v>1.0</v>
      </c>
      <c r="GN20" s="20"/>
      <c r="GO20" s="20"/>
      <c r="GP20" s="20">
        <v>1.0</v>
      </c>
      <c r="GQ20" s="20"/>
      <c r="GR20" s="20"/>
    </row>
    <row r="21" ht="15.75" customHeight="1">
      <c r="A21" s="40">
        <v>8.0</v>
      </c>
      <c r="B21" s="38" t="s">
        <v>840</v>
      </c>
      <c r="C21" s="90"/>
      <c r="D21" s="40">
        <v>1.0</v>
      </c>
      <c r="E21" s="40"/>
      <c r="F21" s="20"/>
      <c r="G21" s="20">
        <v>1.0</v>
      </c>
      <c r="H21" s="20"/>
      <c r="I21" s="20"/>
      <c r="J21" s="20">
        <v>1.0</v>
      </c>
      <c r="K21" s="20"/>
      <c r="L21" s="20">
        <v>1.0</v>
      </c>
      <c r="M21" s="20"/>
      <c r="N21" s="20"/>
      <c r="O21" s="20"/>
      <c r="P21" s="20">
        <v>1.0</v>
      </c>
      <c r="Q21" s="20"/>
      <c r="R21" s="20"/>
      <c r="S21" s="20">
        <v>1.0</v>
      </c>
      <c r="T21" s="20"/>
      <c r="U21" s="20"/>
      <c r="V21" s="20">
        <v>1.0</v>
      </c>
      <c r="W21" s="20"/>
      <c r="X21" s="20"/>
      <c r="Y21" s="20">
        <v>1.0</v>
      </c>
      <c r="Z21" s="20"/>
      <c r="AA21" s="20"/>
      <c r="AB21" s="20">
        <v>1.0</v>
      </c>
      <c r="AC21" s="20"/>
      <c r="AD21" s="20"/>
      <c r="AE21" s="20"/>
      <c r="AF21" s="20">
        <v>1.0</v>
      </c>
      <c r="AG21" s="20"/>
      <c r="AH21" s="20">
        <v>1.0</v>
      </c>
      <c r="AI21" s="20"/>
      <c r="AJ21" s="20"/>
      <c r="AK21" s="20"/>
      <c r="AL21" s="20">
        <v>1.0</v>
      </c>
      <c r="AM21" s="20"/>
      <c r="AN21" s="20"/>
      <c r="AO21" s="20">
        <v>1.0</v>
      </c>
      <c r="AP21" s="20"/>
      <c r="AQ21" s="20"/>
      <c r="AR21" s="20">
        <v>1.0</v>
      </c>
      <c r="AS21" s="20"/>
      <c r="AT21" s="20"/>
      <c r="AU21" s="77">
        <v>1.0</v>
      </c>
      <c r="AV21" s="20"/>
      <c r="AW21" s="20"/>
      <c r="AX21" s="20">
        <v>1.0</v>
      </c>
      <c r="AY21" s="20"/>
      <c r="AZ21" s="20"/>
      <c r="BA21" s="20">
        <v>1.0</v>
      </c>
      <c r="BB21" s="20"/>
      <c r="BC21" s="20"/>
      <c r="BD21" s="20">
        <v>1.0</v>
      </c>
      <c r="BE21" s="20"/>
      <c r="BF21" s="20">
        <v>1.0</v>
      </c>
      <c r="BG21" s="20"/>
      <c r="BH21" s="20"/>
      <c r="BI21" s="20"/>
      <c r="BJ21" s="20">
        <v>1.0</v>
      </c>
      <c r="BK21" s="20"/>
      <c r="BL21" s="20"/>
      <c r="BM21" s="20">
        <v>1.0</v>
      </c>
      <c r="BN21" s="20"/>
      <c r="BO21" s="20"/>
      <c r="BP21" s="20">
        <v>1.0</v>
      </c>
      <c r="BQ21" s="20"/>
      <c r="BR21" s="20"/>
      <c r="BS21" s="20">
        <v>1.0</v>
      </c>
      <c r="BT21" s="20"/>
      <c r="BU21" s="20">
        <v>1.0</v>
      </c>
      <c r="BV21" s="20"/>
      <c r="BW21" s="53"/>
      <c r="BX21" s="20">
        <v>1.0</v>
      </c>
      <c r="BY21" s="20"/>
      <c r="BZ21" s="20"/>
      <c r="CA21" s="20">
        <v>1.0</v>
      </c>
      <c r="CB21" s="20"/>
      <c r="CC21" s="20"/>
      <c r="CD21" s="20">
        <v>1.0</v>
      </c>
      <c r="CE21" s="20"/>
      <c r="CF21" s="20"/>
      <c r="CG21" s="20"/>
      <c r="CH21" s="20">
        <v>1.0</v>
      </c>
      <c r="CI21" s="20"/>
      <c r="CJ21" s="20">
        <v>1.0</v>
      </c>
      <c r="CK21" s="20"/>
      <c r="CL21" s="20"/>
      <c r="CM21" s="20"/>
      <c r="CN21" s="20">
        <v>1.0</v>
      </c>
      <c r="CO21" s="20"/>
      <c r="CP21" s="20">
        <v>1.0</v>
      </c>
      <c r="CQ21" s="20"/>
      <c r="CR21" s="20"/>
      <c r="CS21" s="20">
        <v>1.0</v>
      </c>
      <c r="CT21" s="20"/>
      <c r="CU21" s="20"/>
      <c r="CV21" s="20">
        <v>1.0</v>
      </c>
      <c r="CW21" s="20"/>
      <c r="CX21" s="20"/>
      <c r="CY21" s="20">
        <v>1.0</v>
      </c>
      <c r="CZ21" s="20"/>
      <c r="DA21" s="20"/>
      <c r="DB21" s="20">
        <v>1.0</v>
      </c>
      <c r="DC21" s="20"/>
      <c r="DD21" s="20"/>
      <c r="DE21" s="20"/>
      <c r="DF21" s="20">
        <v>1.0</v>
      </c>
      <c r="DG21" s="20"/>
      <c r="DH21" s="20"/>
      <c r="DI21" s="20">
        <v>1.0</v>
      </c>
      <c r="DJ21" s="20"/>
      <c r="DK21" s="20">
        <v>1.0</v>
      </c>
      <c r="DL21" s="20"/>
      <c r="DM21" s="20"/>
      <c r="DN21" s="20"/>
      <c r="DO21" s="20">
        <v>1.0</v>
      </c>
      <c r="DP21" s="20"/>
      <c r="DQ21" s="20"/>
      <c r="DR21" s="20">
        <v>1.0</v>
      </c>
      <c r="DS21" s="20"/>
      <c r="DT21" s="20"/>
      <c r="DU21" s="20">
        <v>1.0</v>
      </c>
      <c r="DV21" s="20"/>
      <c r="DW21" s="20">
        <v>1.0</v>
      </c>
      <c r="DX21" s="20"/>
      <c r="DY21" s="20"/>
      <c r="DZ21" s="20"/>
      <c r="EA21" s="20">
        <v>1.0</v>
      </c>
      <c r="EB21" s="20"/>
      <c r="EC21" s="20">
        <v>1.0</v>
      </c>
      <c r="ED21" s="20"/>
      <c r="EE21" s="20"/>
      <c r="EF21" s="20">
        <v>1.0</v>
      </c>
      <c r="EG21" s="20"/>
      <c r="EH21" s="20"/>
      <c r="EI21" s="20">
        <v>1.0</v>
      </c>
      <c r="EJ21" s="20"/>
      <c r="EK21" s="20"/>
      <c r="EL21" s="20"/>
      <c r="EM21" s="20">
        <v>1.0</v>
      </c>
      <c r="EN21" s="20"/>
      <c r="EO21" s="20">
        <v>1.0</v>
      </c>
      <c r="EP21" s="20"/>
      <c r="EQ21" s="20"/>
      <c r="ER21" s="20"/>
      <c r="ES21" s="20">
        <v>1.0</v>
      </c>
      <c r="ET21" s="20"/>
      <c r="EU21" s="20">
        <v>1.0</v>
      </c>
      <c r="EV21" s="20"/>
      <c r="EW21" s="20"/>
      <c r="EX21" s="20"/>
      <c r="EY21" s="20">
        <v>1.0</v>
      </c>
      <c r="EZ21" s="20"/>
      <c r="FA21" s="20">
        <v>1.0</v>
      </c>
      <c r="FB21" s="20"/>
      <c r="FC21" s="20"/>
      <c r="FD21" s="20">
        <v>1.0</v>
      </c>
      <c r="FE21" s="20"/>
      <c r="FF21" s="20"/>
      <c r="FG21" s="20">
        <v>1.0</v>
      </c>
      <c r="FH21" s="20"/>
      <c r="FI21" s="40"/>
      <c r="FJ21" s="40">
        <v>1.0</v>
      </c>
      <c r="FK21" s="20"/>
      <c r="FL21" s="20"/>
      <c r="FM21" s="20"/>
      <c r="FN21" s="40">
        <v>1.0</v>
      </c>
      <c r="FP21" s="40">
        <v>1.0</v>
      </c>
      <c r="FQ21" s="20"/>
      <c r="FS21" s="40">
        <v>1.0</v>
      </c>
      <c r="FT21" s="20"/>
      <c r="FV21" s="40">
        <v>1.0</v>
      </c>
      <c r="FW21" s="20"/>
      <c r="FY21" s="40">
        <v>1.0</v>
      </c>
      <c r="FZ21" s="20"/>
      <c r="GA21" s="20"/>
      <c r="GB21" s="20">
        <v>1.0</v>
      </c>
      <c r="GC21" s="20"/>
      <c r="GD21" s="20"/>
      <c r="GE21" s="20">
        <v>1.0</v>
      </c>
      <c r="GF21" s="20"/>
      <c r="GG21" s="20"/>
      <c r="GH21" s="20">
        <v>1.0</v>
      </c>
      <c r="GI21" s="20"/>
      <c r="GJ21" s="20"/>
      <c r="GK21" s="20"/>
      <c r="GL21" s="20">
        <v>1.0</v>
      </c>
      <c r="GM21" s="20"/>
      <c r="GN21" s="20">
        <v>1.0</v>
      </c>
      <c r="GO21" s="20"/>
      <c r="GP21" s="20"/>
      <c r="GQ21" s="20">
        <v>1.0</v>
      </c>
      <c r="GR21" s="20"/>
    </row>
    <row r="22" ht="15.75" customHeight="1">
      <c r="A22" s="40">
        <v>9.0</v>
      </c>
      <c r="B22" s="38" t="s">
        <v>841</v>
      </c>
      <c r="C22" s="90">
        <v>1.0</v>
      </c>
      <c r="D22" s="40"/>
      <c r="E22" s="40"/>
      <c r="F22" s="20">
        <v>1.0</v>
      </c>
      <c r="G22" s="20"/>
      <c r="H22" s="20"/>
      <c r="I22" s="20">
        <v>1.0</v>
      </c>
      <c r="J22" s="20"/>
      <c r="K22" s="20"/>
      <c r="L22" s="20">
        <v>1.0</v>
      </c>
      <c r="M22" s="20"/>
      <c r="N22" s="20"/>
      <c r="O22" s="20">
        <v>1.0</v>
      </c>
      <c r="P22" s="20"/>
      <c r="Q22" s="20"/>
      <c r="R22" s="20">
        <v>1.0</v>
      </c>
      <c r="S22" s="20"/>
      <c r="T22" s="20"/>
      <c r="U22" s="20"/>
      <c r="V22" s="20">
        <v>1.0</v>
      </c>
      <c r="W22" s="20"/>
      <c r="X22" s="20"/>
      <c r="Y22" s="20">
        <v>1.0</v>
      </c>
      <c r="Z22" s="20"/>
      <c r="AA22" s="20">
        <v>1.0</v>
      </c>
      <c r="AB22" s="20"/>
      <c r="AC22" s="20"/>
      <c r="AD22" s="20"/>
      <c r="AE22" s="20">
        <v>1.0</v>
      </c>
      <c r="AF22" s="20"/>
      <c r="AG22" s="20"/>
      <c r="AH22" s="20">
        <v>1.0</v>
      </c>
      <c r="AI22" s="20"/>
      <c r="AJ22" s="20"/>
      <c r="AK22" s="20">
        <v>1.0</v>
      </c>
      <c r="AL22" s="20"/>
      <c r="AM22" s="20"/>
      <c r="AN22" s="20">
        <v>1.0</v>
      </c>
      <c r="AO22" s="20"/>
      <c r="AP22" s="20">
        <v>1.0</v>
      </c>
      <c r="AQ22" s="20"/>
      <c r="AR22" s="20"/>
      <c r="AS22" s="20"/>
      <c r="AT22" s="20">
        <v>1.0</v>
      </c>
      <c r="AU22" s="77"/>
      <c r="AV22" s="20"/>
      <c r="AW22" s="20">
        <v>1.0</v>
      </c>
      <c r="AX22" s="20"/>
      <c r="AY22" s="20">
        <v>1.0</v>
      </c>
      <c r="AZ22" s="20"/>
      <c r="BA22" s="20"/>
      <c r="BB22" s="20"/>
      <c r="BC22" s="20">
        <v>1.0</v>
      </c>
      <c r="BD22" s="20"/>
      <c r="BE22" s="20"/>
      <c r="BF22" s="20">
        <v>1.0</v>
      </c>
      <c r="BG22" s="20"/>
      <c r="BH22" s="20"/>
      <c r="BI22" s="20">
        <v>1.0</v>
      </c>
      <c r="BJ22" s="20"/>
      <c r="BK22" s="20"/>
      <c r="BL22" s="20">
        <v>1.0</v>
      </c>
      <c r="BM22" s="20"/>
      <c r="BN22" s="20"/>
      <c r="BO22" s="20">
        <v>1.0</v>
      </c>
      <c r="BP22" s="20"/>
      <c r="BQ22" s="20"/>
      <c r="BR22" s="20">
        <v>1.0</v>
      </c>
      <c r="BS22" s="20"/>
      <c r="BT22" s="20"/>
      <c r="BU22" s="20">
        <v>1.0</v>
      </c>
      <c r="BV22" s="20"/>
      <c r="BW22" s="53">
        <v>1.0</v>
      </c>
      <c r="BX22" s="20"/>
      <c r="BY22" s="20"/>
      <c r="BZ22" s="20"/>
      <c r="CA22" s="20">
        <v>1.0</v>
      </c>
      <c r="CB22" s="20"/>
      <c r="CC22" s="20">
        <v>1.0</v>
      </c>
      <c r="CD22" s="20"/>
      <c r="CE22" s="20"/>
      <c r="CF22" s="20"/>
      <c r="CG22" s="20">
        <v>1.0</v>
      </c>
      <c r="CH22" s="20"/>
      <c r="CI22" s="20">
        <v>1.0</v>
      </c>
      <c r="CJ22" s="20"/>
      <c r="CK22" s="20"/>
      <c r="CL22" s="20"/>
      <c r="CM22" s="20">
        <v>1.0</v>
      </c>
      <c r="CN22" s="20"/>
      <c r="CO22" s="20">
        <v>1.0</v>
      </c>
      <c r="CP22" s="20"/>
      <c r="CQ22" s="20"/>
      <c r="CR22" s="20">
        <v>1.0</v>
      </c>
      <c r="CS22" s="20"/>
      <c r="CT22" s="20"/>
      <c r="CU22" s="20">
        <v>1.0</v>
      </c>
      <c r="CV22" s="20"/>
      <c r="CW22" s="20"/>
      <c r="CX22" s="20">
        <v>1.0</v>
      </c>
      <c r="CY22" s="20"/>
      <c r="CZ22" s="20"/>
      <c r="DA22" s="20">
        <v>1.0</v>
      </c>
      <c r="DB22" s="20"/>
      <c r="DC22" s="20"/>
      <c r="DD22" s="20"/>
      <c r="DE22" s="20">
        <v>1.0</v>
      </c>
      <c r="DF22" s="20"/>
      <c r="DG22" s="20">
        <v>1.0</v>
      </c>
      <c r="DH22" s="20"/>
      <c r="DI22" s="20"/>
      <c r="DJ22" s="20">
        <v>1.0</v>
      </c>
      <c r="DK22" s="20"/>
      <c r="DL22" s="20"/>
      <c r="DM22" s="20"/>
      <c r="DN22" s="20">
        <v>1.0</v>
      </c>
      <c r="DO22" s="20"/>
      <c r="DP22" s="20">
        <v>1.0</v>
      </c>
      <c r="DQ22" s="20"/>
      <c r="DR22" s="20"/>
      <c r="DS22" s="20"/>
      <c r="DT22" s="20">
        <v>1.0</v>
      </c>
      <c r="DU22" s="20"/>
      <c r="DV22" s="20">
        <v>1.0</v>
      </c>
      <c r="DW22" s="20"/>
      <c r="DX22" s="20"/>
      <c r="DY22" s="20"/>
      <c r="DZ22" s="20">
        <v>1.0</v>
      </c>
      <c r="EA22" s="20"/>
      <c r="EB22" s="20">
        <v>1.0</v>
      </c>
      <c r="EC22" s="20"/>
      <c r="ED22" s="20"/>
      <c r="EE22" s="20">
        <v>1.0</v>
      </c>
      <c r="EF22" s="20"/>
      <c r="EG22" s="20"/>
      <c r="EH22" s="20">
        <v>1.0</v>
      </c>
      <c r="EI22" s="20"/>
      <c r="EJ22" s="20"/>
      <c r="EK22" s="20">
        <v>1.0</v>
      </c>
      <c r="EL22" s="20"/>
      <c r="EM22" s="20"/>
      <c r="EN22" s="20">
        <v>1.0</v>
      </c>
      <c r="EO22" s="20"/>
      <c r="EP22" s="20"/>
      <c r="EQ22" s="20"/>
      <c r="ER22" s="20">
        <v>1.0</v>
      </c>
      <c r="ES22" s="20"/>
      <c r="ET22" s="20">
        <v>1.0</v>
      </c>
      <c r="EU22" s="20"/>
      <c r="EV22" s="20"/>
      <c r="EW22" s="20"/>
      <c r="EX22" s="20">
        <v>1.0</v>
      </c>
      <c r="EY22" s="20"/>
      <c r="EZ22" s="20">
        <v>1.0</v>
      </c>
      <c r="FA22" s="20"/>
      <c r="FB22" s="20"/>
      <c r="FC22" s="20">
        <v>1.0</v>
      </c>
      <c r="FD22" s="20"/>
      <c r="FE22" s="20"/>
      <c r="FF22" s="20">
        <v>1.0</v>
      </c>
      <c r="FG22" s="20"/>
      <c r="FH22" s="20"/>
      <c r="FI22" s="40">
        <v>1.0</v>
      </c>
      <c r="FJ22" s="40"/>
      <c r="FK22" s="20"/>
      <c r="FL22" s="40">
        <v>1.0</v>
      </c>
      <c r="FM22" s="20"/>
      <c r="FN22" s="20"/>
      <c r="FO22" s="40">
        <v>1.0</v>
      </c>
      <c r="FP22" s="20"/>
      <c r="FQ22" s="20"/>
      <c r="FR22" s="40">
        <v>1.0</v>
      </c>
      <c r="FS22" s="20"/>
      <c r="FT22" s="20"/>
      <c r="FU22" s="40">
        <v>1.0</v>
      </c>
      <c r="FV22" s="20"/>
      <c r="FW22" s="20"/>
      <c r="FX22" s="40">
        <v>1.0</v>
      </c>
      <c r="FY22" s="20"/>
      <c r="FZ22" s="20"/>
      <c r="GA22" s="20">
        <v>1.0</v>
      </c>
      <c r="GB22" s="20"/>
      <c r="GC22" s="20"/>
      <c r="GD22" s="20">
        <v>1.0</v>
      </c>
      <c r="GE22" s="20"/>
      <c r="GF22" s="20"/>
      <c r="GG22" s="20"/>
      <c r="GH22" s="20">
        <v>1.0</v>
      </c>
      <c r="GI22" s="20"/>
      <c r="GJ22" s="20"/>
      <c r="GK22" s="20">
        <v>1.0</v>
      </c>
      <c r="GL22" s="20"/>
      <c r="GM22" s="20">
        <v>1.0</v>
      </c>
      <c r="GN22" s="20"/>
      <c r="GO22" s="20"/>
      <c r="GP22" s="20">
        <v>1.0</v>
      </c>
      <c r="GQ22" s="20"/>
      <c r="GR22" s="20"/>
    </row>
    <row r="23" ht="15.75" customHeight="1">
      <c r="A23" s="40">
        <v>10.0</v>
      </c>
      <c r="B23" s="38" t="s">
        <v>842</v>
      </c>
      <c r="C23" s="90"/>
      <c r="D23" s="40">
        <v>1.0</v>
      </c>
      <c r="E23" s="40"/>
      <c r="F23" s="20"/>
      <c r="G23" s="20">
        <v>1.0</v>
      </c>
      <c r="H23" s="20"/>
      <c r="I23" s="20"/>
      <c r="J23" s="20"/>
      <c r="K23" s="20">
        <v>1.0</v>
      </c>
      <c r="L23" s="20"/>
      <c r="M23" s="20">
        <v>1.0</v>
      </c>
      <c r="N23" s="20"/>
      <c r="O23" s="20"/>
      <c r="P23" s="20">
        <v>1.0</v>
      </c>
      <c r="Q23" s="20"/>
      <c r="R23" s="20"/>
      <c r="S23" s="20">
        <v>1.0</v>
      </c>
      <c r="T23" s="20"/>
      <c r="U23" s="20"/>
      <c r="V23" s="20">
        <v>1.0</v>
      </c>
      <c r="W23" s="20"/>
      <c r="X23" s="20"/>
      <c r="Y23" s="20"/>
      <c r="Z23" s="20">
        <v>1.0</v>
      </c>
      <c r="AA23" s="20"/>
      <c r="AB23" s="20">
        <v>1.0</v>
      </c>
      <c r="AC23" s="20"/>
      <c r="AD23" s="20"/>
      <c r="AE23" s="20"/>
      <c r="AF23" s="20">
        <v>1.0</v>
      </c>
      <c r="AG23" s="20"/>
      <c r="AH23" s="20"/>
      <c r="AI23" s="20">
        <v>1.0</v>
      </c>
      <c r="AJ23" s="20"/>
      <c r="AK23" s="20"/>
      <c r="AL23" s="20">
        <v>1.0</v>
      </c>
      <c r="AM23" s="20"/>
      <c r="AN23" s="20"/>
      <c r="AO23" s="20">
        <v>1.0</v>
      </c>
      <c r="AP23" s="20"/>
      <c r="AQ23" s="20"/>
      <c r="AR23" s="20">
        <v>1.0</v>
      </c>
      <c r="AS23" s="20"/>
      <c r="AT23" s="20"/>
      <c r="AU23" s="77">
        <v>1.0</v>
      </c>
      <c r="AV23" s="20"/>
      <c r="AW23" s="20"/>
      <c r="AX23" s="20">
        <v>1.0</v>
      </c>
      <c r="AY23" s="20"/>
      <c r="AZ23" s="20"/>
      <c r="BA23" s="20">
        <v>1.0</v>
      </c>
      <c r="BB23" s="20"/>
      <c r="BC23" s="20"/>
      <c r="BD23" s="20">
        <v>1.0</v>
      </c>
      <c r="BE23" s="20"/>
      <c r="BF23" s="20"/>
      <c r="BG23" s="20">
        <v>1.0</v>
      </c>
      <c r="BH23" s="20"/>
      <c r="BI23" s="20"/>
      <c r="BJ23" s="20">
        <v>1.0</v>
      </c>
      <c r="BK23" s="20"/>
      <c r="BL23" s="20"/>
      <c r="BM23" s="20">
        <v>1.0</v>
      </c>
      <c r="BN23" s="20"/>
      <c r="BO23" s="20"/>
      <c r="BP23" s="20">
        <v>1.0</v>
      </c>
      <c r="BQ23" s="20"/>
      <c r="BR23" s="20"/>
      <c r="BS23" s="20">
        <v>1.0</v>
      </c>
      <c r="BT23" s="20"/>
      <c r="BU23" s="20"/>
      <c r="BV23" s="20">
        <v>1.0</v>
      </c>
      <c r="BW23" s="53"/>
      <c r="BX23" s="20">
        <v>1.0</v>
      </c>
      <c r="BY23" s="20"/>
      <c r="BZ23" s="20"/>
      <c r="CA23" s="20">
        <v>1.0</v>
      </c>
      <c r="CC23" s="20"/>
      <c r="CD23" s="20">
        <v>1.0</v>
      </c>
      <c r="CE23" s="20"/>
      <c r="CF23" s="20"/>
      <c r="CG23" s="20"/>
      <c r="CH23" s="20">
        <v>1.0</v>
      </c>
      <c r="CI23" s="20"/>
      <c r="CJ23" s="20">
        <v>1.0</v>
      </c>
      <c r="CK23" s="20"/>
      <c r="CL23" s="20"/>
      <c r="CM23" s="20"/>
      <c r="CN23" s="20">
        <v>1.0</v>
      </c>
      <c r="CO23" s="20"/>
      <c r="CP23" s="20">
        <v>1.0</v>
      </c>
      <c r="CQ23" s="20"/>
      <c r="CR23" s="20"/>
      <c r="CS23" s="20">
        <v>1.0</v>
      </c>
      <c r="CT23" s="20"/>
      <c r="CU23" s="20"/>
      <c r="CV23" s="20"/>
      <c r="CW23" s="20">
        <v>1.0</v>
      </c>
      <c r="CX23" s="20">
        <v>1.0</v>
      </c>
      <c r="CY23" s="20"/>
      <c r="CZ23" s="20"/>
      <c r="DA23" s="20"/>
      <c r="DB23" s="20">
        <v>1.0</v>
      </c>
      <c r="DC23" s="20"/>
      <c r="DD23" s="20"/>
      <c r="DE23" s="20"/>
      <c r="DF23" s="20">
        <v>1.0</v>
      </c>
      <c r="DG23" s="20"/>
      <c r="DH23" s="20"/>
      <c r="DI23" s="20">
        <v>1.0</v>
      </c>
      <c r="DJ23" s="20"/>
      <c r="DK23" s="20"/>
      <c r="DL23" s="20">
        <v>1.0</v>
      </c>
      <c r="DM23" s="20"/>
      <c r="DN23" s="20"/>
      <c r="DO23" s="20">
        <v>1.0</v>
      </c>
      <c r="DP23" s="20"/>
      <c r="DQ23" s="20"/>
      <c r="DR23" s="20">
        <v>1.0</v>
      </c>
      <c r="DS23" s="20"/>
      <c r="DT23" s="20"/>
      <c r="DU23" s="20">
        <v>1.0</v>
      </c>
      <c r="DV23" s="20"/>
      <c r="DW23" s="20">
        <v>1.0</v>
      </c>
      <c r="DX23" s="20"/>
      <c r="DY23" s="20"/>
      <c r="DZ23" s="20"/>
      <c r="EA23" s="20">
        <v>1.0</v>
      </c>
      <c r="EB23" s="20"/>
      <c r="EC23" s="20"/>
      <c r="ED23" s="20">
        <v>1.0</v>
      </c>
      <c r="EE23" s="20"/>
      <c r="EF23" s="20">
        <v>1.0</v>
      </c>
      <c r="EG23" s="20"/>
      <c r="EH23" s="20"/>
      <c r="EI23" s="20"/>
      <c r="EJ23" s="20">
        <v>1.0</v>
      </c>
      <c r="EK23" s="20"/>
      <c r="EL23" s="20"/>
      <c r="EM23" s="20">
        <v>1.0</v>
      </c>
      <c r="EN23" s="20"/>
      <c r="EO23" s="20">
        <v>1.0</v>
      </c>
      <c r="EP23" s="20"/>
      <c r="EQ23" s="20"/>
      <c r="ER23" s="20"/>
      <c r="ES23" s="20">
        <v>1.0</v>
      </c>
      <c r="ET23" s="20"/>
      <c r="EU23" s="20"/>
      <c r="EV23" s="20">
        <v>1.0</v>
      </c>
      <c r="EW23" s="20"/>
      <c r="EX23" s="20"/>
      <c r="EY23" s="20">
        <v>1.0</v>
      </c>
      <c r="EZ23" s="20"/>
      <c r="FA23" s="20">
        <v>1.0</v>
      </c>
      <c r="FB23" s="20"/>
      <c r="FC23" s="20"/>
      <c r="FD23" s="20">
        <v>1.0</v>
      </c>
      <c r="FE23" s="20"/>
      <c r="FF23" s="20"/>
      <c r="FG23" s="20"/>
      <c r="FH23" s="20">
        <v>1.0</v>
      </c>
      <c r="FI23" s="40"/>
      <c r="FJ23" s="40">
        <v>1.0</v>
      </c>
      <c r="FK23" s="20"/>
      <c r="FL23" s="20"/>
      <c r="FM23" s="40">
        <v>1.0</v>
      </c>
      <c r="FN23" s="20"/>
      <c r="FP23" s="40">
        <v>1.0</v>
      </c>
      <c r="FQ23" s="20"/>
      <c r="FS23" s="40">
        <v>1.0</v>
      </c>
      <c r="FT23" s="20"/>
      <c r="FV23" s="40">
        <v>1.0</v>
      </c>
      <c r="FW23" s="20"/>
      <c r="FY23" s="40">
        <v>1.0</v>
      </c>
      <c r="FZ23" s="20"/>
      <c r="GA23" s="20"/>
      <c r="GB23" s="20"/>
      <c r="GC23" s="20">
        <v>1.0</v>
      </c>
      <c r="GD23" s="20"/>
      <c r="GE23" s="20"/>
      <c r="GF23" s="20">
        <v>1.0</v>
      </c>
      <c r="GG23" s="20"/>
      <c r="GH23" s="20"/>
      <c r="GI23" s="20">
        <v>1.0</v>
      </c>
      <c r="GJ23" s="20"/>
      <c r="GK23" s="20">
        <v>1.0</v>
      </c>
      <c r="GM23" s="20"/>
      <c r="GN23" s="20">
        <v>1.0</v>
      </c>
      <c r="GO23" s="20"/>
      <c r="GP23" s="20"/>
      <c r="GQ23" s="20">
        <v>1.0</v>
      </c>
      <c r="GR23" s="20"/>
    </row>
    <row r="24" ht="15.75" customHeight="1">
      <c r="A24" s="39" t="s">
        <v>222</v>
      </c>
      <c r="B24" s="10"/>
      <c r="C24" s="40">
        <f t="shared" ref="C24:GR24" si="1">SUM(C14:C23)</f>
        <v>3</v>
      </c>
      <c r="D24" s="40">
        <f t="shared" si="1"/>
        <v>6</v>
      </c>
      <c r="E24" s="40">
        <f t="shared" si="1"/>
        <v>1</v>
      </c>
      <c r="F24" s="40">
        <f t="shared" si="1"/>
        <v>2</v>
      </c>
      <c r="G24" s="40">
        <f t="shared" si="1"/>
        <v>7</v>
      </c>
      <c r="H24" s="40">
        <f t="shared" si="1"/>
        <v>1</v>
      </c>
      <c r="I24" s="40">
        <f t="shared" si="1"/>
        <v>1</v>
      </c>
      <c r="J24" s="40">
        <f t="shared" si="1"/>
        <v>6</v>
      </c>
      <c r="K24" s="40">
        <f t="shared" si="1"/>
        <v>3</v>
      </c>
      <c r="L24" s="40">
        <f t="shared" si="1"/>
        <v>8</v>
      </c>
      <c r="M24" s="40">
        <f t="shared" si="1"/>
        <v>2</v>
      </c>
      <c r="N24" s="40">
        <f t="shared" si="1"/>
        <v>0</v>
      </c>
      <c r="O24" s="40">
        <f t="shared" si="1"/>
        <v>2</v>
      </c>
      <c r="P24" s="40">
        <f t="shared" si="1"/>
        <v>7</v>
      </c>
      <c r="Q24" s="40">
        <f t="shared" si="1"/>
        <v>1</v>
      </c>
      <c r="R24" s="40">
        <f t="shared" si="1"/>
        <v>4</v>
      </c>
      <c r="S24" s="40">
        <f t="shared" si="1"/>
        <v>5</v>
      </c>
      <c r="T24" s="40">
        <f t="shared" si="1"/>
        <v>1</v>
      </c>
      <c r="U24" s="40">
        <f t="shared" si="1"/>
        <v>5</v>
      </c>
      <c r="V24" s="40">
        <f t="shared" si="1"/>
        <v>4</v>
      </c>
      <c r="W24" s="40">
        <f t="shared" si="1"/>
        <v>1</v>
      </c>
      <c r="X24" s="40">
        <f t="shared" si="1"/>
        <v>3</v>
      </c>
      <c r="Y24" s="40">
        <f t="shared" si="1"/>
        <v>4</v>
      </c>
      <c r="Z24" s="40">
        <f t="shared" si="1"/>
        <v>3</v>
      </c>
      <c r="AA24" s="40">
        <f t="shared" si="1"/>
        <v>5</v>
      </c>
      <c r="AB24" s="40">
        <f t="shared" si="1"/>
        <v>5</v>
      </c>
      <c r="AC24" s="40">
        <f t="shared" si="1"/>
        <v>0</v>
      </c>
      <c r="AD24" s="40">
        <f t="shared" si="1"/>
        <v>3</v>
      </c>
      <c r="AE24" s="40">
        <f t="shared" si="1"/>
        <v>2</v>
      </c>
      <c r="AF24" s="40">
        <f t="shared" si="1"/>
        <v>5</v>
      </c>
      <c r="AG24" s="40">
        <f t="shared" si="1"/>
        <v>3</v>
      </c>
      <c r="AH24" s="40">
        <f t="shared" si="1"/>
        <v>4</v>
      </c>
      <c r="AI24" s="40">
        <f t="shared" si="1"/>
        <v>3</v>
      </c>
      <c r="AJ24" s="40">
        <f t="shared" si="1"/>
        <v>3</v>
      </c>
      <c r="AK24" s="40">
        <f t="shared" si="1"/>
        <v>1</v>
      </c>
      <c r="AL24" s="40">
        <f t="shared" si="1"/>
        <v>6</v>
      </c>
      <c r="AM24" s="40">
        <f t="shared" si="1"/>
        <v>2</v>
      </c>
      <c r="AN24" s="40">
        <f t="shared" si="1"/>
        <v>3</v>
      </c>
      <c r="AO24" s="40">
        <f t="shared" si="1"/>
        <v>5</v>
      </c>
      <c r="AP24" s="40">
        <f t="shared" si="1"/>
        <v>2</v>
      </c>
      <c r="AQ24" s="40">
        <f t="shared" si="1"/>
        <v>3</v>
      </c>
      <c r="AR24" s="40">
        <f t="shared" si="1"/>
        <v>5</v>
      </c>
      <c r="AS24" s="40">
        <f t="shared" si="1"/>
        <v>1</v>
      </c>
      <c r="AT24" s="40">
        <f t="shared" si="1"/>
        <v>3</v>
      </c>
      <c r="AU24" s="40">
        <f t="shared" si="1"/>
        <v>6</v>
      </c>
      <c r="AV24" s="40">
        <f t="shared" si="1"/>
        <v>2</v>
      </c>
      <c r="AW24" s="40">
        <f t="shared" si="1"/>
        <v>4</v>
      </c>
      <c r="AX24" s="40">
        <f t="shared" si="1"/>
        <v>4</v>
      </c>
      <c r="AY24" s="40">
        <f t="shared" si="1"/>
        <v>2</v>
      </c>
      <c r="AZ24" s="40">
        <f t="shared" si="1"/>
        <v>2</v>
      </c>
      <c r="BA24" s="40">
        <f t="shared" si="1"/>
        <v>6</v>
      </c>
      <c r="BB24" s="40">
        <f t="shared" si="1"/>
        <v>1</v>
      </c>
      <c r="BC24" s="40">
        <f t="shared" si="1"/>
        <v>3</v>
      </c>
      <c r="BD24" s="40">
        <f t="shared" si="1"/>
        <v>6</v>
      </c>
      <c r="BE24" s="40">
        <f t="shared" si="1"/>
        <v>3</v>
      </c>
      <c r="BF24" s="40">
        <f t="shared" si="1"/>
        <v>5</v>
      </c>
      <c r="BG24" s="40">
        <f t="shared" si="1"/>
        <v>2</v>
      </c>
      <c r="BH24" s="40">
        <f t="shared" si="1"/>
        <v>0</v>
      </c>
      <c r="BI24" s="40">
        <f t="shared" si="1"/>
        <v>6</v>
      </c>
      <c r="BJ24" s="40">
        <f t="shared" si="1"/>
        <v>4</v>
      </c>
      <c r="BK24" s="40">
        <f t="shared" si="1"/>
        <v>3</v>
      </c>
      <c r="BL24" s="40">
        <f t="shared" si="1"/>
        <v>4</v>
      </c>
      <c r="BM24" s="40">
        <f t="shared" si="1"/>
        <v>3</v>
      </c>
      <c r="BN24" s="40">
        <f t="shared" si="1"/>
        <v>3</v>
      </c>
      <c r="BO24" s="40">
        <f t="shared" si="1"/>
        <v>2</v>
      </c>
      <c r="BP24" s="40">
        <f t="shared" si="1"/>
        <v>5</v>
      </c>
      <c r="BQ24" s="40">
        <f t="shared" si="1"/>
        <v>3</v>
      </c>
      <c r="BR24" s="40">
        <f t="shared" si="1"/>
        <v>3</v>
      </c>
      <c r="BS24" s="40">
        <f t="shared" si="1"/>
        <v>4</v>
      </c>
      <c r="BT24" s="40">
        <f t="shared" si="1"/>
        <v>5</v>
      </c>
      <c r="BU24" s="40">
        <f t="shared" si="1"/>
        <v>3</v>
      </c>
      <c r="BV24" s="40">
        <f t="shared" si="1"/>
        <v>2</v>
      </c>
      <c r="BW24" s="40">
        <f t="shared" si="1"/>
        <v>5</v>
      </c>
      <c r="BX24" s="40">
        <f t="shared" si="1"/>
        <v>5</v>
      </c>
      <c r="BY24" s="40">
        <f t="shared" si="1"/>
        <v>0</v>
      </c>
      <c r="BZ24" s="40">
        <f t="shared" si="1"/>
        <v>4</v>
      </c>
      <c r="CA24" s="40">
        <f t="shared" si="1"/>
        <v>6</v>
      </c>
      <c r="CB24" s="40">
        <f t="shared" si="1"/>
        <v>0</v>
      </c>
      <c r="CC24" s="40">
        <f t="shared" si="1"/>
        <v>5</v>
      </c>
      <c r="CD24" s="40">
        <f t="shared" si="1"/>
        <v>4</v>
      </c>
      <c r="CE24" s="40">
        <f t="shared" si="1"/>
        <v>1</v>
      </c>
      <c r="CF24" s="40">
        <f t="shared" si="1"/>
        <v>3</v>
      </c>
      <c r="CG24" s="40">
        <f t="shared" si="1"/>
        <v>2</v>
      </c>
      <c r="CH24" s="40">
        <f t="shared" si="1"/>
        <v>5</v>
      </c>
      <c r="CI24" s="40">
        <f t="shared" si="1"/>
        <v>3</v>
      </c>
      <c r="CJ24" s="40">
        <f t="shared" si="1"/>
        <v>6</v>
      </c>
      <c r="CK24" s="40">
        <f t="shared" si="1"/>
        <v>1</v>
      </c>
      <c r="CL24" s="40">
        <f t="shared" si="1"/>
        <v>3</v>
      </c>
      <c r="CM24" s="40">
        <f t="shared" si="1"/>
        <v>2</v>
      </c>
      <c r="CN24" s="40">
        <f t="shared" si="1"/>
        <v>5</v>
      </c>
      <c r="CO24" s="40">
        <f t="shared" si="1"/>
        <v>3</v>
      </c>
      <c r="CP24" s="40">
        <f t="shared" si="1"/>
        <v>6</v>
      </c>
      <c r="CQ24" s="40">
        <f t="shared" si="1"/>
        <v>1</v>
      </c>
      <c r="CR24" s="40">
        <f t="shared" si="1"/>
        <v>4</v>
      </c>
      <c r="CS24" s="40">
        <f t="shared" si="1"/>
        <v>5</v>
      </c>
      <c r="CT24" s="40">
        <f t="shared" si="1"/>
        <v>1</v>
      </c>
      <c r="CU24" s="40">
        <f t="shared" si="1"/>
        <v>3</v>
      </c>
      <c r="CV24" s="40">
        <f t="shared" si="1"/>
        <v>5</v>
      </c>
      <c r="CW24" s="40">
        <f t="shared" si="1"/>
        <v>2</v>
      </c>
      <c r="CX24" s="40">
        <f t="shared" si="1"/>
        <v>5</v>
      </c>
      <c r="CY24" s="40">
        <f t="shared" si="1"/>
        <v>3</v>
      </c>
      <c r="CZ24" s="40">
        <f t="shared" si="1"/>
        <v>2</v>
      </c>
      <c r="DA24" s="40">
        <f t="shared" si="1"/>
        <v>5</v>
      </c>
      <c r="DB24" s="40">
        <f t="shared" si="1"/>
        <v>3</v>
      </c>
      <c r="DC24" s="40">
        <f t="shared" si="1"/>
        <v>2</v>
      </c>
      <c r="DD24" s="40">
        <f t="shared" si="1"/>
        <v>1</v>
      </c>
      <c r="DE24" s="40">
        <f t="shared" si="1"/>
        <v>3</v>
      </c>
      <c r="DF24" s="40">
        <f t="shared" si="1"/>
        <v>6</v>
      </c>
      <c r="DG24" s="40">
        <f t="shared" si="1"/>
        <v>2</v>
      </c>
      <c r="DH24" s="40">
        <f t="shared" si="1"/>
        <v>3</v>
      </c>
      <c r="DI24" s="40">
        <f t="shared" si="1"/>
        <v>5</v>
      </c>
      <c r="DJ24" s="40">
        <f t="shared" si="1"/>
        <v>3</v>
      </c>
      <c r="DK24" s="40">
        <f t="shared" si="1"/>
        <v>4</v>
      </c>
      <c r="DL24" s="40">
        <f t="shared" si="1"/>
        <v>3</v>
      </c>
      <c r="DM24" s="40">
        <f t="shared" si="1"/>
        <v>1</v>
      </c>
      <c r="DN24" s="40">
        <f t="shared" si="1"/>
        <v>5</v>
      </c>
      <c r="DO24" s="40">
        <f t="shared" si="1"/>
        <v>4</v>
      </c>
      <c r="DP24" s="40">
        <f t="shared" si="1"/>
        <v>2</v>
      </c>
      <c r="DQ24" s="40">
        <f t="shared" si="1"/>
        <v>2</v>
      </c>
      <c r="DR24" s="40">
        <f t="shared" si="1"/>
        <v>6</v>
      </c>
      <c r="DS24" s="40">
        <f t="shared" si="1"/>
        <v>1</v>
      </c>
      <c r="DT24" s="40">
        <f t="shared" si="1"/>
        <v>4</v>
      </c>
      <c r="DU24" s="40">
        <f t="shared" si="1"/>
        <v>5</v>
      </c>
      <c r="DV24" s="40">
        <f t="shared" si="1"/>
        <v>4</v>
      </c>
      <c r="DW24" s="40">
        <f t="shared" si="1"/>
        <v>4</v>
      </c>
      <c r="DX24" s="40">
        <f t="shared" si="1"/>
        <v>2</v>
      </c>
      <c r="DY24" s="40">
        <f t="shared" si="1"/>
        <v>1</v>
      </c>
      <c r="DZ24" s="40">
        <f t="shared" si="1"/>
        <v>3</v>
      </c>
      <c r="EA24" s="40">
        <f t="shared" si="1"/>
        <v>6</v>
      </c>
      <c r="EB24" s="40">
        <f t="shared" si="1"/>
        <v>2</v>
      </c>
      <c r="EC24" s="40">
        <f t="shared" si="1"/>
        <v>5</v>
      </c>
      <c r="ED24" s="40">
        <f t="shared" si="1"/>
        <v>3</v>
      </c>
      <c r="EE24" s="40">
        <f t="shared" si="1"/>
        <v>2</v>
      </c>
      <c r="EF24" s="40">
        <f t="shared" si="1"/>
        <v>6</v>
      </c>
      <c r="EG24" s="40">
        <f t="shared" si="1"/>
        <v>2</v>
      </c>
      <c r="EH24" s="40">
        <f t="shared" si="1"/>
        <v>2</v>
      </c>
      <c r="EI24" s="40">
        <f t="shared" si="1"/>
        <v>4</v>
      </c>
      <c r="EJ24" s="40">
        <f t="shared" si="1"/>
        <v>4</v>
      </c>
      <c r="EK24" s="40">
        <f t="shared" si="1"/>
        <v>2</v>
      </c>
      <c r="EL24" s="40">
        <f t="shared" si="1"/>
        <v>3</v>
      </c>
      <c r="EM24" s="40">
        <f t="shared" si="1"/>
        <v>5</v>
      </c>
      <c r="EN24" s="40">
        <f t="shared" si="1"/>
        <v>3</v>
      </c>
      <c r="EO24" s="40">
        <f t="shared" si="1"/>
        <v>4</v>
      </c>
      <c r="EP24" s="40">
        <f t="shared" si="1"/>
        <v>3</v>
      </c>
      <c r="EQ24" s="40">
        <f t="shared" si="1"/>
        <v>1</v>
      </c>
      <c r="ER24" s="40">
        <f t="shared" si="1"/>
        <v>5</v>
      </c>
      <c r="ES24" s="40">
        <f t="shared" si="1"/>
        <v>4</v>
      </c>
      <c r="ET24" s="40">
        <f t="shared" si="1"/>
        <v>2</v>
      </c>
      <c r="EU24" s="40">
        <f t="shared" si="1"/>
        <v>5</v>
      </c>
      <c r="EV24" s="40">
        <f t="shared" si="1"/>
        <v>3</v>
      </c>
      <c r="EW24" s="40">
        <f t="shared" si="1"/>
        <v>0</v>
      </c>
      <c r="EX24" s="40">
        <f t="shared" si="1"/>
        <v>2</v>
      </c>
      <c r="EY24" s="40">
        <f t="shared" si="1"/>
        <v>8</v>
      </c>
      <c r="EZ24" s="40">
        <f t="shared" si="1"/>
        <v>4</v>
      </c>
      <c r="FA24" s="40">
        <f t="shared" si="1"/>
        <v>5</v>
      </c>
      <c r="FB24" s="40">
        <f t="shared" si="1"/>
        <v>1</v>
      </c>
      <c r="FC24" s="40">
        <f t="shared" si="1"/>
        <v>3</v>
      </c>
      <c r="FD24" s="40">
        <f t="shared" si="1"/>
        <v>5</v>
      </c>
      <c r="FE24" s="40">
        <f t="shared" si="1"/>
        <v>2</v>
      </c>
      <c r="FF24" s="40">
        <f t="shared" si="1"/>
        <v>4</v>
      </c>
      <c r="FG24" s="40">
        <f t="shared" si="1"/>
        <v>2</v>
      </c>
      <c r="FH24" s="40">
        <f t="shared" si="1"/>
        <v>4</v>
      </c>
      <c r="FI24" s="40">
        <f t="shared" si="1"/>
        <v>6</v>
      </c>
      <c r="FJ24" s="40">
        <f t="shared" si="1"/>
        <v>4</v>
      </c>
      <c r="FK24" s="40">
        <f t="shared" si="1"/>
        <v>0</v>
      </c>
      <c r="FL24" s="40">
        <f t="shared" si="1"/>
        <v>4</v>
      </c>
      <c r="FM24" s="40">
        <f t="shared" si="1"/>
        <v>4</v>
      </c>
      <c r="FN24" s="40">
        <f t="shared" si="1"/>
        <v>2</v>
      </c>
      <c r="FO24" s="40">
        <f t="shared" si="1"/>
        <v>6</v>
      </c>
      <c r="FP24" s="40">
        <f t="shared" si="1"/>
        <v>3</v>
      </c>
      <c r="FQ24" s="40">
        <f t="shared" si="1"/>
        <v>1</v>
      </c>
      <c r="FR24" s="40">
        <f t="shared" si="1"/>
        <v>6</v>
      </c>
      <c r="FS24" s="40">
        <f t="shared" si="1"/>
        <v>3</v>
      </c>
      <c r="FT24" s="40">
        <f t="shared" si="1"/>
        <v>1</v>
      </c>
      <c r="FU24" s="40">
        <f t="shared" si="1"/>
        <v>6</v>
      </c>
      <c r="FV24" s="40">
        <f t="shared" si="1"/>
        <v>3</v>
      </c>
      <c r="FW24" s="40">
        <f t="shared" si="1"/>
        <v>1</v>
      </c>
      <c r="FX24" s="40">
        <f t="shared" si="1"/>
        <v>6</v>
      </c>
      <c r="FY24" s="40">
        <f t="shared" si="1"/>
        <v>3</v>
      </c>
      <c r="FZ24" s="40">
        <f t="shared" si="1"/>
        <v>1</v>
      </c>
      <c r="GA24" s="40">
        <f t="shared" si="1"/>
        <v>4</v>
      </c>
      <c r="GB24" s="40">
        <f t="shared" si="1"/>
        <v>4</v>
      </c>
      <c r="GC24" s="40">
        <f t="shared" si="1"/>
        <v>3</v>
      </c>
      <c r="GD24" s="40">
        <f t="shared" si="1"/>
        <v>3</v>
      </c>
      <c r="GE24" s="40">
        <f t="shared" si="1"/>
        <v>4</v>
      </c>
      <c r="GF24" s="40">
        <f t="shared" si="1"/>
        <v>3</v>
      </c>
      <c r="GG24" s="40">
        <f t="shared" si="1"/>
        <v>3</v>
      </c>
      <c r="GH24" s="40">
        <f t="shared" si="1"/>
        <v>4</v>
      </c>
      <c r="GI24" s="40">
        <f t="shared" si="1"/>
        <v>3</v>
      </c>
      <c r="GJ24" s="40">
        <f t="shared" si="1"/>
        <v>3</v>
      </c>
      <c r="GK24" s="40">
        <f t="shared" si="1"/>
        <v>4</v>
      </c>
      <c r="GL24" s="40">
        <f t="shared" si="1"/>
        <v>3</v>
      </c>
      <c r="GM24" s="40">
        <f t="shared" si="1"/>
        <v>4</v>
      </c>
      <c r="GN24" s="40">
        <f t="shared" si="1"/>
        <v>4</v>
      </c>
      <c r="GO24" s="40">
        <f t="shared" si="1"/>
        <v>1</v>
      </c>
      <c r="GP24" s="40">
        <f t="shared" si="1"/>
        <v>4</v>
      </c>
      <c r="GQ24" s="40">
        <f t="shared" si="1"/>
        <v>5</v>
      </c>
      <c r="GR24" s="40">
        <f t="shared" si="1"/>
        <v>1</v>
      </c>
    </row>
    <row r="25" ht="37.5" customHeight="1">
      <c r="A25" s="41" t="s">
        <v>843</v>
      </c>
      <c r="B25" s="10"/>
      <c r="C25" s="42">
        <f t="shared" ref="C25:GR25" si="2">C24/10%</f>
        <v>30</v>
      </c>
      <c r="D25" s="42">
        <f t="shared" si="2"/>
        <v>60</v>
      </c>
      <c r="E25" s="42">
        <f t="shared" si="2"/>
        <v>10</v>
      </c>
      <c r="F25" s="42">
        <f t="shared" si="2"/>
        <v>20</v>
      </c>
      <c r="G25" s="42">
        <f t="shared" si="2"/>
        <v>70</v>
      </c>
      <c r="H25" s="42">
        <f t="shared" si="2"/>
        <v>10</v>
      </c>
      <c r="I25" s="42">
        <f t="shared" si="2"/>
        <v>10</v>
      </c>
      <c r="J25" s="42">
        <f t="shared" si="2"/>
        <v>60</v>
      </c>
      <c r="K25" s="42">
        <f t="shared" si="2"/>
        <v>30</v>
      </c>
      <c r="L25" s="42">
        <f t="shared" si="2"/>
        <v>80</v>
      </c>
      <c r="M25" s="42">
        <f t="shared" si="2"/>
        <v>20</v>
      </c>
      <c r="N25" s="42">
        <f t="shared" si="2"/>
        <v>0</v>
      </c>
      <c r="O25" s="42">
        <f t="shared" si="2"/>
        <v>20</v>
      </c>
      <c r="P25" s="42">
        <f t="shared" si="2"/>
        <v>70</v>
      </c>
      <c r="Q25" s="42">
        <f t="shared" si="2"/>
        <v>10</v>
      </c>
      <c r="R25" s="42">
        <f t="shared" si="2"/>
        <v>40</v>
      </c>
      <c r="S25" s="42">
        <f t="shared" si="2"/>
        <v>50</v>
      </c>
      <c r="T25" s="42">
        <f t="shared" si="2"/>
        <v>10</v>
      </c>
      <c r="U25" s="42">
        <f t="shared" si="2"/>
        <v>50</v>
      </c>
      <c r="V25" s="42">
        <f t="shared" si="2"/>
        <v>40</v>
      </c>
      <c r="W25" s="42">
        <f t="shared" si="2"/>
        <v>10</v>
      </c>
      <c r="X25" s="42">
        <f t="shared" si="2"/>
        <v>30</v>
      </c>
      <c r="Y25" s="42">
        <f t="shared" si="2"/>
        <v>40</v>
      </c>
      <c r="Z25" s="42">
        <f t="shared" si="2"/>
        <v>30</v>
      </c>
      <c r="AA25" s="42">
        <f t="shared" si="2"/>
        <v>50</v>
      </c>
      <c r="AB25" s="42">
        <f t="shared" si="2"/>
        <v>50</v>
      </c>
      <c r="AC25" s="42">
        <f t="shared" si="2"/>
        <v>0</v>
      </c>
      <c r="AD25" s="42">
        <f t="shared" si="2"/>
        <v>30</v>
      </c>
      <c r="AE25" s="42">
        <f t="shared" si="2"/>
        <v>20</v>
      </c>
      <c r="AF25" s="42">
        <f t="shared" si="2"/>
        <v>50</v>
      </c>
      <c r="AG25" s="42">
        <f t="shared" si="2"/>
        <v>30</v>
      </c>
      <c r="AH25" s="42">
        <f t="shared" si="2"/>
        <v>40</v>
      </c>
      <c r="AI25" s="42">
        <f t="shared" si="2"/>
        <v>30</v>
      </c>
      <c r="AJ25" s="42">
        <f t="shared" si="2"/>
        <v>30</v>
      </c>
      <c r="AK25" s="42">
        <f t="shared" si="2"/>
        <v>10</v>
      </c>
      <c r="AL25" s="42">
        <f t="shared" si="2"/>
        <v>60</v>
      </c>
      <c r="AM25" s="42">
        <f t="shared" si="2"/>
        <v>20</v>
      </c>
      <c r="AN25" s="42">
        <f t="shared" si="2"/>
        <v>30</v>
      </c>
      <c r="AO25" s="42">
        <f t="shared" si="2"/>
        <v>50</v>
      </c>
      <c r="AP25" s="42">
        <f t="shared" si="2"/>
        <v>20</v>
      </c>
      <c r="AQ25" s="42">
        <f t="shared" si="2"/>
        <v>30</v>
      </c>
      <c r="AR25" s="42">
        <f t="shared" si="2"/>
        <v>50</v>
      </c>
      <c r="AS25" s="42">
        <f t="shared" si="2"/>
        <v>10</v>
      </c>
      <c r="AT25" s="42">
        <f t="shared" si="2"/>
        <v>30</v>
      </c>
      <c r="AU25" s="42">
        <f t="shared" si="2"/>
        <v>60</v>
      </c>
      <c r="AV25" s="42">
        <f t="shared" si="2"/>
        <v>20</v>
      </c>
      <c r="AW25" s="42">
        <f t="shared" si="2"/>
        <v>40</v>
      </c>
      <c r="AX25" s="42">
        <f t="shared" si="2"/>
        <v>40</v>
      </c>
      <c r="AY25" s="42">
        <f t="shared" si="2"/>
        <v>20</v>
      </c>
      <c r="AZ25" s="42">
        <f t="shared" si="2"/>
        <v>20</v>
      </c>
      <c r="BA25" s="42">
        <f t="shared" si="2"/>
        <v>60</v>
      </c>
      <c r="BB25" s="42">
        <f t="shared" si="2"/>
        <v>10</v>
      </c>
      <c r="BC25" s="42">
        <f t="shared" si="2"/>
        <v>30</v>
      </c>
      <c r="BD25" s="42">
        <f t="shared" si="2"/>
        <v>60</v>
      </c>
      <c r="BE25" s="42">
        <f t="shared" si="2"/>
        <v>30</v>
      </c>
      <c r="BF25" s="42">
        <f t="shared" si="2"/>
        <v>50</v>
      </c>
      <c r="BG25" s="42">
        <f t="shared" si="2"/>
        <v>20</v>
      </c>
      <c r="BH25" s="42">
        <f t="shared" si="2"/>
        <v>0</v>
      </c>
      <c r="BI25" s="42">
        <f t="shared" si="2"/>
        <v>60</v>
      </c>
      <c r="BJ25" s="42">
        <f t="shared" si="2"/>
        <v>40</v>
      </c>
      <c r="BK25" s="42">
        <f t="shared" si="2"/>
        <v>30</v>
      </c>
      <c r="BL25" s="42">
        <f t="shared" si="2"/>
        <v>40</v>
      </c>
      <c r="BM25" s="42">
        <f t="shared" si="2"/>
        <v>30</v>
      </c>
      <c r="BN25" s="42">
        <f t="shared" si="2"/>
        <v>30</v>
      </c>
      <c r="BO25" s="42">
        <f t="shared" si="2"/>
        <v>20</v>
      </c>
      <c r="BP25" s="42">
        <f t="shared" si="2"/>
        <v>50</v>
      </c>
      <c r="BQ25" s="42">
        <f t="shared" si="2"/>
        <v>30</v>
      </c>
      <c r="BR25" s="42">
        <f t="shared" si="2"/>
        <v>30</v>
      </c>
      <c r="BS25" s="42">
        <f t="shared" si="2"/>
        <v>40</v>
      </c>
      <c r="BT25" s="42">
        <f t="shared" si="2"/>
        <v>50</v>
      </c>
      <c r="BU25" s="42">
        <f t="shared" si="2"/>
        <v>30</v>
      </c>
      <c r="BV25" s="42">
        <f t="shared" si="2"/>
        <v>20</v>
      </c>
      <c r="BW25" s="42">
        <f t="shared" si="2"/>
        <v>50</v>
      </c>
      <c r="BX25" s="42">
        <f t="shared" si="2"/>
        <v>50</v>
      </c>
      <c r="BY25" s="42">
        <f t="shared" si="2"/>
        <v>0</v>
      </c>
      <c r="BZ25" s="42">
        <f t="shared" si="2"/>
        <v>40</v>
      </c>
      <c r="CA25" s="42">
        <f t="shared" si="2"/>
        <v>60</v>
      </c>
      <c r="CB25" s="42">
        <f t="shared" si="2"/>
        <v>0</v>
      </c>
      <c r="CC25" s="42">
        <f t="shared" si="2"/>
        <v>50</v>
      </c>
      <c r="CD25" s="42">
        <f t="shared" si="2"/>
        <v>40</v>
      </c>
      <c r="CE25" s="42">
        <f t="shared" si="2"/>
        <v>10</v>
      </c>
      <c r="CF25" s="42">
        <f t="shared" si="2"/>
        <v>30</v>
      </c>
      <c r="CG25" s="42">
        <f t="shared" si="2"/>
        <v>20</v>
      </c>
      <c r="CH25" s="42">
        <f t="shared" si="2"/>
        <v>50</v>
      </c>
      <c r="CI25" s="42">
        <f t="shared" si="2"/>
        <v>30</v>
      </c>
      <c r="CJ25" s="42">
        <f t="shared" si="2"/>
        <v>60</v>
      </c>
      <c r="CK25" s="42">
        <f t="shared" si="2"/>
        <v>10</v>
      </c>
      <c r="CL25" s="42">
        <f t="shared" si="2"/>
        <v>30</v>
      </c>
      <c r="CM25" s="42">
        <f t="shared" si="2"/>
        <v>20</v>
      </c>
      <c r="CN25" s="42">
        <f t="shared" si="2"/>
        <v>50</v>
      </c>
      <c r="CO25" s="42">
        <f t="shared" si="2"/>
        <v>30</v>
      </c>
      <c r="CP25" s="42">
        <f t="shared" si="2"/>
        <v>60</v>
      </c>
      <c r="CQ25" s="42">
        <f t="shared" si="2"/>
        <v>10</v>
      </c>
      <c r="CR25" s="42">
        <f t="shared" si="2"/>
        <v>40</v>
      </c>
      <c r="CS25" s="42">
        <f t="shared" si="2"/>
        <v>50</v>
      </c>
      <c r="CT25" s="42">
        <f t="shared" si="2"/>
        <v>10</v>
      </c>
      <c r="CU25" s="42">
        <f t="shared" si="2"/>
        <v>30</v>
      </c>
      <c r="CV25" s="42">
        <f t="shared" si="2"/>
        <v>50</v>
      </c>
      <c r="CW25" s="42">
        <f t="shared" si="2"/>
        <v>20</v>
      </c>
      <c r="CX25" s="42">
        <f t="shared" si="2"/>
        <v>50</v>
      </c>
      <c r="CY25" s="42">
        <f t="shared" si="2"/>
        <v>30</v>
      </c>
      <c r="CZ25" s="42">
        <f t="shared" si="2"/>
        <v>20</v>
      </c>
      <c r="DA25" s="42">
        <f t="shared" si="2"/>
        <v>50</v>
      </c>
      <c r="DB25" s="42">
        <f t="shared" si="2"/>
        <v>30</v>
      </c>
      <c r="DC25" s="42">
        <f t="shared" si="2"/>
        <v>20</v>
      </c>
      <c r="DD25" s="42">
        <f t="shared" si="2"/>
        <v>10</v>
      </c>
      <c r="DE25" s="42">
        <f t="shared" si="2"/>
        <v>30</v>
      </c>
      <c r="DF25" s="42">
        <f t="shared" si="2"/>
        <v>60</v>
      </c>
      <c r="DG25" s="42">
        <f t="shared" si="2"/>
        <v>20</v>
      </c>
      <c r="DH25" s="42">
        <f t="shared" si="2"/>
        <v>30</v>
      </c>
      <c r="DI25" s="42">
        <f t="shared" si="2"/>
        <v>50</v>
      </c>
      <c r="DJ25" s="42">
        <f t="shared" si="2"/>
        <v>30</v>
      </c>
      <c r="DK25" s="42">
        <f t="shared" si="2"/>
        <v>40</v>
      </c>
      <c r="DL25" s="42">
        <f t="shared" si="2"/>
        <v>30</v>
      </c>
      <c r="DM25" s="42">
        <f t="shared" si="2"/>
        <v>10</v>
      </c>
      <c r="DN25" s="42">
        <f t="shared" si="2"/>
        <v>50</v>
      </c>
      <c r="DO25" s="42">
        <f t="shared" si="2"/>
        <v>40</v>
      </c>
      <c r="DP25" s="42">
        <f t="shared" si="2"/>
        <v>20</v>
      </c>
      <c r="DQ25" s="42">
        <f t="shared" si="2"/>
        <v>20</v>
      </c>
      <c r="DR25" s="42">
        <f t="shared" si="2"/>
        <v>60</v>
      </c>
      <c r="DS25" s="42">
        <f t="shared" si="2"/>
        <v>10</v>
      </c>
      <c r="DT25" s="42">
        <f t="shared" si="2"/>
        <v>40</v>
      </c>
      <c r="DU25" s="42">
        <f t="shared" si="2"/>
        <v>50</v>
      </c>
      <c r="DV25" s="42">
        <f t="shared" si="2"/>
        <v>40</v>
      </c>
      <c r="DW25" s="42">
        <f t="shared" si="2"/>
        <v>40</v>
      </c>
      <c r="DX25" s="42">
        <f t="shared" si="2"/>
        <v>20</v>
      </c>
      <c r="DY25" s="42">
        <f t="shared" si="2"/>
        <v>10</v>
      </c>
      <c r="DZ25" s="42">
        <f t="shared" si="2"/>
        <v>30</v>
      </c>
      <c r="EA25" s="42">
        <f t="shared" si="2"/>
        <v>60</v>
      </c>
      <c r="EB25" s="42">
        <f t="shared" si="2"/>
        <v>20</v>
      </c>
      <c r="EC25" s="42">
        <f t="shared" si="2"/>
        <v>50</v>
      </c>
      <c r="ED25" s="42">
        <f t="shared" si="2"/>
        <v>30</v>
      </c>
      <c r="EE25" s="42">
        <f t="shared" si="2"/>
        <v>20</v>
      </c>
      <c r="EF25" s="42">
        <f t="shared" si="2"/>
        <v>60</v>
      </c>
      <c r="EG25" s="42">
        <f t="shared" si="2"/>
        <v>20</v>
      </c>
      <c r="EH25" s="42">
        <f t="shared" si="2"/>
        <v>20</v>
      </c>
      <c r="EI25" s="42">
        <f t="shared" si="2"/>
        <v>40</v>
      </c>
      <c r="EJ25" s="42">
        <f t="shared" si="2"/>
        <v>40</v>
      </c>
      <c r="EK25" s="42">
        <f t="shared" si="2"/>
        <v>20</v>
      </c>
      <c r="EL25" s="42">
        <f t="shared" si="2"/>
        <v>30</v>
      </c>
      <c r="EM25" s="42">
        <f t="shared" si="2"/>
        <v>50</v>
      </c>
      <c r="EN25" s="42">
        <f t="shared" si="2"/>
        <v>30</v>
      </c>
      <c r="EO25" s="42">
        <f t="shared" si="2"/>
        <v>40</v>
      </c>
      <c r="EP25" s="42">
        <f t="shared" si="2"/>
        <v>30</v>
      </c>
      <c r="EQ25" s="42">
        <f t="shared" si="2"/>
        <v>10</v>
      </c>
      <c r="ER25" s="42">
        <f t="shared" si="2"/>
        <v>50</v>
      </c>
      <c r="ES25" s="42">
        <f t="shared" si="2"/>
        <v>40</v>
      </c>
      <c r="ET25" s="42">
        <f t="shared" si="2"/>
        <v>20</v>
      </c>
      <c r="EU25" s="42">
        <f t="shared" si="2"/>
        <v>50</v>
      </c>
      <c r="EV25" s="42">
        <f t="shared" si="2"/>
        <v>30</v>
      </c>
      <c r="EW25" s="42">
        <f t="shared" si="2"/>
        <v>0</v>
      </c>
      <c r="EX25" s="42">
        <f t="shared" si="2"/>
        <v>20</v>
      </c>
      <c r="EY25" s="42">
        <f t="shared" si="2"/>
        <v>80</v>
      </c>
      <c r="EZ25" s="42">
        <f t="shared" si="2"/>
        <v>40</v>
      </c>
      <c r="FA25" s="42">
        <f t="shared" si="2"/>
        <v>50</v>
      </c>
      <c r="FB25" s="42">
        <f t="shared" si="2"/>
        <v>10</v>
      </c>
      <c r="FC25" s="42">
        <f t="shared" si="2"/>
        <v>30</v>
      </c>
      <c r="FD25" s="42">
        <f t="shared" si="2"/>
        <v>50</v>
      </c>
      <c r="FE25" s="42">
        <f t="shared" si="2"/>
        <v>20</v>
      </c>
      <c r="FF25" s="42">
        <f t="shared" si="2"/>
        <v>40</v>
      </c>
      <c r="FG25" s="42">
        <f t="shared" si="2"/>
        <v>20</v>
      </c>
      <c r="FH25" s="42">
        <f t="shared" si="2"/>
        <v>40</v>
      </c>
      <c r="FI25" s="42">
        <f t="shared" si="2"/>
        <v>60</v>
      </c>
      <c r="FJ25" s="42">
        <f t="shared" si="2"/>
        <v>40</v>
      </c>
      <c r="FK25" s="42">
        <f t="shared" si="2"/>
        <v>0</v>
      </c>
      <c r="FL25" s="42">
        <f t="shared" si="2"/>
        <v>40</v>
      </c>
      <c r="FM25" s="42">
        <f t="shared" si="2"/>
        <v>40</v>
      </c>
      <c r="FN25" s="42">
        <f t="shared" si="2"/>
        <v>20</v>
      </c>
      <c r="FO25" s="42">
        <f t="shared" si="2"/>
        <v>60</v>
      </c>
      <c r="FP25" s="42">
        <f t="shared" si="2"/>
        <v>30</v>
      </c>
      <c r="FQ25" s="42">
        <f t="shared" si="2"/>
        <v>10</v>
      </c>
      <c r="FR25" s="42">
        <f t="shared" si="2"/>
        <v>60</v>
      </c>
      <c r="FS25" s="42">
        <f t="shared" si="2"/>
        <v>30</v>
      </c>
      <c r="FT25" s="42">
        <f t="shared" si="2"/>
        <v>10</v>
      </c>
      <c r="FU25" s="42">
        <f t="shared" si="2"/>
        <v>60</v>
      </c>
      <c r="FV25" s="42">
        <f t="shared" si="2"/>
        <v>30</v>
      </c>
      <c r="FW25" s="42">
        <f t="shared" si="2"/>
        <v>10</v>
      </c>
      <c r="FX25" s="42">
        <f t="shared" si="2"/>
        <v>60</v>
      </c>
      <c r="FY25" s="42">
        <f t="shared" si="2"/>
        <v>30</v>
      </c>
      <c r="FZ25" s="42">
        <f t="shared" si="2"/>
        <v>10</v>
      </c>
      <c r="GA25" s="42">
        <f t="shared" si="2"/>
        <v>40</v>
      </c>
      <c r="GB25" s="42">
        <f t="shared" si="2"/>
        <v>40</v>
      </c>
      <c r="GC25" s="42">
        <f t="shared" si="2"/>
        <v>30</v>
      </c>
      <c r="GD25" s="42">
        <f t="shared" si="2"/>
        <v>30</v>
      </c>
      <c r="GE25" s="42">
        <f t="shared" si="2"/>
        <v>40</v>
      </c>
      <c r="GF25" s="42">
        <f t="shared" si="2"/>
        <v>30</v>
      </c>
      <c r="GG25" s="42">
        <f t="shared" si="2"/>
        <v>30</v>
      </c>
      <c r="GH25" s="42">
        <f t="shared" si="2"/>
        <v>40</v>
      </c>
      <c r="GI25" s="42">
        <f t="shared" si="2"/>
        <v>30</v>
      </c>
      <c r="GJ25" s="42">
        <f t="shared" si="2"/>
        <v>30</v>
      </c>
      <c r="GK25" s="42">
        <f t="shared" si="2"/>
        <v>40</v>
      </c>
      <c r="GL25" s="42">
        <f t="shared" si="2"/>
        <v>30</v>
      </c>
      <c r="GM25" s="42">
        <f t="shared" si="2"/>
        <v>40</v>
      </c>
      <c r="GN25" s="42">
        <f t="shared" si="2"/>
        <v>40</v>
      </c>
      <c r="GO25" s="42">
        <f t="shared" si="2"/>
        <v>10</v>
      </c>
      <c r="GP25" s="42">
        <f t="shared" si="2"/>
        <v>40</v>
      </c>
      <c r="GQ25" s="42">
        <f t="shared" si="2"/>
        <v>50</v>
      </c>
      <c r="GR25" s="42">
        <f t="shared" si="2"/>
        <v>10</v>
      </c>
    </row>
    <row r="26" ht="15.75" customHeight="1"/>
    <row r="27" ht="15.75" customHeight="1">
      <c r="B27" s="43" t="s">
        <v>224</v>
      </c>
    </row>
    <row r="28" ht="15.75" customHeight="1">
      <c r="B28" s="44" t="s">
        <v>225</v>
      </c>
      <c r="C28" s="44" t="s">
        <v>844</v>
      </c>
      <c r="D28" s="45">
        <f>(C25+F25+I25+L25+O25+R25)/6</f>
        <v>33.33333333</v>
      </c>
      <c r="E28" s="45">
        <f t="shared" ref="E28:E30" si="3">D28/100*10</f>
        <v>3.333333333</v>
      </c>
    </row>
    <row r="29" ht="15.75" customHeight="1">
      <c r="B29" s="44" t="s">
        <v>227</v>
      </c>
      <c r="C29" s="44" t="s">
        <v>844</v>
      </c>
      <c r="D29" s="45">
        <f>(D25+G25+J25+M25+P25+S25)/6</f>
        <v>55</v>
      </c>
      <c r="E29" s="45">
        <f t="shared" si="3"/>
        <v>5.5</v>
      </c>
    </row>
    <row r="30" ht="15.75" customHeight="1">
      <c r="B30" s="44" t="s">
        <v>228</v>
      </c>
      <c r="C30" s="44" t="s">
        <v>844</v>
      </c>
      <c r="D30" s="45">
        <f>(E25+H25+K25+N25+Q25+T25)/6</f>
        <v>11.66666667</v>
      </c>
      <c r="E30" s="45">
        <f t="shared" si="3"/>
        <v>1.166666667</v>
      </c>
    </row>
    <row r="31" ht="15.75" customHeight="1">
      <c r="D31" s="45"/>
      <c r="E31" s="45"/>
    </row>
    <row r="32" ht="15.75" customHeight="1">
      <c r="B32" s="44" t="s">
        <v>225</v>
      </c>
      <c r="C32" s="44" t="s">
        <v>845</v>
      </c>
      <c r="D32" s="45">
        <f>(U25+X25+AA25+AD25+AG25+AJ25+AM25+AP25+AS25+AV25+AY25+BB25+BE25+BH25+BK25+BN25+BQ25+BT25)/18</f>
        <v>27.22222222</v>
      </c>
      <c r="E32" s="45">
        <f t="shared" ref="E32:E34" si="4">D32/100*10</f>
        <v>2.722222222</v>
      </c>
    </row>
    <row r="33" ht="15.75" customHeight="1">
      <c r="B33" s="44" t="s">
        <v>227</v>
      </c>
      <c r="C33" s="44" t="s">
        <v>845</v>
      </c>
      <c r="D33" s="45">
        <f>(V25+Y25+AB25+AE25+AH25+AK25+AN25+AQ25+AT25+AW25+AZ25+BC25+BF25+BI25+BL25+BO25+BR25+BU25)/18</f>
        <v>33.88888889</v>
      </c>
      <c r="E33" s="45">
        <f t="shared" si="4"/>
        <v>3.388888889</v>
      </c>
    </row>
    <row r="34" ht="15.75" customHeight="1">
      <c r="B34" s="44" t="s">
        <v>228</v>
      </c>
      <c r="C34" s="44" t="s">
        <v>845</v>
      </c>
      <c r="D34" s="45">
        <f>(W25+Z25+AC25+AF25+AI25+AL25+AO25+AR25+AU25+AX25+BA25+BD25+BG25+BJ25+BM25+BP25+BS25+BV25)/18</f>
        <v>38.88888889</v>
      </c>
      <c r="E34" s="45">
        <f t="shared" si="4"/>
        <v>3.888888889</v>
      </c>
    </row>
    <row r="35" ht="15.75" customHeight="1">
      <c r="D35" s="45"/>
      <c r="E35" s="45"/>
    </row>
    <row r="36" ht="15.75" customHeight="1">
      <c r="B36" s="44" t="s">
        <v>225</v>
      </c>
      <c r="C36" s="44" t="s">
        <v>846</v>
      </c>
      <c r="D36" s="45">
        <f>(BW25+BZ25+CC25+CF25+CI25+CL25)/6</f>
        <v>38.33333333</v>
      </c>
      <c r="E36" s="45">
        <f t="shared" ref="E36:E38" si="5">D36/100*10</f>
        <v>3.833333333</v>
      </c>
    </row>
    <row r="37" ht="15.75" customHeight="1">
      <c r="B37" s="44" t="s">
        <v>227</v>
      </c>
      <c r="C37" s="44" t="s">
        <v>846</v>
      </c>
      <c r="D37" s="45">
        <f>(BX25+CA25+CD25+CG25+CJ25+CM25)/6</f>
        <v>41.66666667</v>
      </c>
      <c r="E37" s="45">
        <f t="shared" si="5"/>
        <v>4.166666667</v>
      </c>
    </row>
    <row r="38" ht="15.75" customHeight="1">
      <c r="B38" s="44" t="s">
        <v>228</v>
      </c>
      <c r="C38" s="44" t="s">
        <v>846</v>
      </c>
      <c r="D38" s="45">
        <f>(BY25+CB25+CE25+CH25+CK25+CN25)/6</f>
        <v>20</v>
      </c>
      <c r="E38" s="45">
        <f t="shared" si="5"/>
        <v>2</v>
      </c>
    </row>
    <row r="39" ht="15.75" customHeight="1">
      <c r="D39" s="45"/>
      <c r="E39" s="45"/>
    </row>
    <row r="40" ht="15.75" customHeight="1">
      <c r="B40" s="44" t="s">
        <v>225</v>
      </c>
      <c r="C40" s="44" t="s">
        <v>847</v>
      </c>
      <c r="D40" s="45">
        <f>(CO25+CR25+CU25+CX25+DA25+DD25+DG25+DJ25+DM25+DP25+DS25+DV25+DY25+EB25+EE25+EH25+EK25+EN25+EQ25+ET25+EW25+EZ25+FC25+FF25+FI25+FL25+FO25+FR25+FU25+FX25)/30</f>
        <v>31.33333333</v>
      </c>
      <c r="E40" s="45">
        <f t="shared" ref="E40:E42" si="6">D40/100*10</f>
        <v>3.133333333</v>
      </c>
    </row>
    <row r="41" ht="15.75" customHeight="1">
      <c r="B41" s="44" t="s">
        <v>227</v>
      </c>
      <c r="C41" s="44" t="s">
        <v>847</v>
      </c>
      <c r="D41" s="45">
        <f>(CP25+CS25+CV25+CY25+DB25+DE25+DH25+DK25+DN25+DQ25+DT25+DW25+DZ25+EC25+EF25+EI25+EL25+EO25+ER25+EU25+EX25+FA25+FD25+FG25+FJ25+FM25+FP25+FS25+FV25+FY25)/30</f>
        <v>38.66666667</v>
      </c>
      <c r="E41" s="45">
        <f t="shared" si="6"/>
        <v>3.866666667</v>
      </c>
    </row>
    <row r="42" ht="15.75" customHeight="1">
      <c r="B42" s="44" t="s">
        <v>228</v>
      </c>
      <c r="C42" s="44" t="s">
        <v>847</v>
      </c>
      <c r="D42" s="45">
        <f>(CQ25+CT25+CW25+CZ25+DC25+DF25+DI25+DL25+DO25+DR25+DU25+DX25+EA25+ED25+EG25+EJ25+EM25+EP25+ES25+EV25+EY25+FB25+FE25+FH25+FK25+FN25+FQ25+FT25+FW25+FZ25)/30</f>
        <v>30</v>
      </c>
      <c r="E42" s="45">
        <f t="shared" si="6"/>
        <v>3</v>
      </c>
    </row>
    <row r="43" ht="15.75" customHeight="1">
      <c r="D43" s="45"/>
      <c r="E43" s="45"/>
    </row>
    <row r="44" ht="15.75" customHeight="1">
      <c r="B44" s="44" t="s">
        <v>225</v>
      </c>
      <c r="C44" s="44" t="s">
        <v>848</v>
      </c>
      <c r="D44" s="45">
        <f>(GA25+GD25+GG25+GJ25+GM25+GP25)/6</f>
        <v>35</v>
      </c>
      <c r="E44" s="45">
        <f t="shared" ref="E44:E46" si="7">D44/100*10</f>
        <v>3.5</v>
      </c>
    </row>
    <row r="45" ht="15.75" customHeight="1">
      <c r="B45" s="44" t="s">
        <v>227</v>
      </c>
      <c r="C45" s="44" t="s">
        <v>848</v>
      </c>
      <c r="D45" s="45">
        <f>(GB25+GE25+GH25+GK25+GN25+GQ25)/6</f>
        <v>41.66666667</v>
      </c>
      <c r="E45" s="45">
        <f t="shared" si="7"/>
        <v>4.166666667</v>
      </c>
    </row>
    <row r="46" ht="15.75" customHeight="1">
      <c r="B46" s="44" t="s">
        <v>228</v>
      </c>
      <c r="C46" s="44" t="s">
        <v>848</v>
      </c>
      <c r="D46" s="45">
        <f>(GC25+GF25+GI25+GL25+GO25+GR25)/6</f>
        <v>23.33333333</v>
      </c>
      <c r="E46" s="45">
        <f t="shared" si="7"/>
        <v>2.333333333</v>
      </c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2"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FR12:FT12"/>
    <mergeCell ref="FU12:FW12"/>
    <mergeCell ref="FX12:FZ12"/>
    <mergeCell ref="GA12:GC12"/>
    <mergeCell ref="GA11:GC11"/>
    <mergeCell ref="GD11:GF11"/>
    <mergeCell ref="EW12:EY12"/>
    <mergeCell ref="EZ12:FB12"/>
    <mergeCell ref="FC12:FE12"/>
    <mergeCell ref="FF12:FH12"/>
    <mergeCell ref="FI12:FK12"/>
    <mergeCell ref="GD12:GF12"/>
    <mergeCell ref="GG11:GI11"/>
    <mergeCell ref="GJ11:GL11"/>
    <mergeCell ref="GG12:GI12"/>
    <mergeCell ref="GJ12:GL12"/>
    <mergeCell ref="GM11:GO11"/>
    <mergeCell ref="GP11:GR11"/>
    <mergeCell ref="GM12:GO12"/>
    <mergeCell ref="GP12:GR12"/>
    <mergeCell ref="C12:E12"/>
    <mergeCell ref="F12:H12"/>
    <mergeCell ref="I12:K12"/>
    <mergeCell ref="L12:N12"/>
    <mergeCell ref="O12:Q12"/>
    <mergeCell ref="R12:T12"/>
    <mergeCell ref="U12:W12"/>
    <mergeCell ref="X12:Z12"/>
    <mergeCell ref="BQ12:BS12"/>
    <mergeCell ref="BT12:BV12"/>
    <mergeCell ref="BW12:BY12"/>
    <mergeCell ref="BZ12:CB12"/>
    <mergeCell ref="CC12:CE12"/>
    <mergeCell ref="FL12:FN12"/>
    <mergeCell ref="FO12:FQ12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DM11:DO11"/>
    <mergeCell ref="DP11:DR11"/>
    <mergeCell ref="CR11:CT11"/>
    <mergeCell ref="CU11:CW11"/>
    <mergeCell ref="CX11:CZ11"/>
    <mergeCell ref="DA11:DC11"/>
    <mergeCell ref="DD11:DF11"/>
    <mergeCell ref="DG11:DI11"/>
    <mergeCell ref="DJ11:DL11"/>
    <mergeCell ref="U4:BV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U11:W11"/>
    <mergeCell ref="X11:Z11"/>
    <mergeCell ref="AA11:AC11"/>
    <mergeCell ref="AD11:AF11"/>
    <mergeCell ref="FI11:FK11"/>
    <mergeCell ref="FL11:FN11"/>
    <mergeCell ref="FO11:FQ11"/>
    <mergeCell ref="FR11:FT11"/>
    <mergeCell ref="FU11:FW11"/>
    <mergeCell ref="FX11:FZ11"/>
    <mergeCell ref="AG11:AI11"/>
    <mergeCell ref="AJ11:AL11"/>
    <mergeCell ref="CC11:CE11"/>
    <mergeCell ref="CF11:CH11"/>
    <mergeCell ref="CI11:CK11"/>
    <mergeCell ref="CL11:CN11"/>
    <mergeCell ref="CO11:CQ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AA12:AC12"/>
    <mergeCell ref="AD12:AF12"/>
    <mergeCell ref="A24:B24"/>
    <mergeCell ref="A25:B25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DA12:DC12"/>
    <mergeCell ref="DD12:DF12"/>
    <mergeCell ref="CF12:CH12"/>
    <mergeCell ref="CI12:CK12"/>
    <mergeCell ref="CL12:CN12"/>
    <mergeCell ref="CO12:CQ12"/>
    <mergeCell ref="CR12:CT12"/>
    <mergeCell ref="CU12:CW12"/>
    <mergeCell ref="CX12:CZ12"/>
    <mergeCell ref="C5:T10"/>
    <mergeCell ref="C11:E11"/>
    <mergeCell ref="F11:H11"/>
    <mergeCell ref="I11:K11"/>
    <mergeCell ref="L11:N11"/>
    <mergeCell ref="O11:Q11"/>
    <mergeCell ref="R11:T11"/>
    <mergeCell ref="A4:A13"/>
    <mergeCell ref="B4:B13"/>
    <mergeCell ref="C4:T4"/>
    <mergeCell ref="BW4:CN4"/>
    <mergeCell ref="CO4:FZ4"/>
    <mergeCell ref="GA4:GR4"/>
    <mergeCell ref="GA5:GR5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2022-12-22T06:57:03Z</dcterms:created>
  <dc:creator>Admin</dc:creator>
</cp:coreProperties>
</file>